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a.brincoveanu\Desktop\PAAP 2026\PAAP MODIFICAT APRILIE 2026\SITE\"/>
    </mc:Choice>
  </mc:AlternateContent>
  <bookViews>
    <workbookView xWindow="0" yWindow="0" windowWidth="21570" windowHeight="7935" activeTab="3"/>
  </bookViews>
  <sheets>
    <sheet name="PAAP PROCEDURI" sheetId="10" r:id="rId1"/>
    <sheet name="PAAP ACHIZITII DIRECTE" sheetId="1" r:id="rId2"/>
    <sheet name=" PAAP exceptii art 29" sheetId="11" r:id="rId3"/>
    <sheet name=" PAAP alte exceptii" sheetId="12" r:id="rId4"/>
  </sheets>
  <definedNames>
    <definedName name="_xlnm.Print_Area" localSheetId="3">' PAAP alte exceptii'!$A$1:$G$23</definedName>
    <definedName name="_xlnm.Print_Area" localSheetId="2">' PAAP exceptii art 29'!$A$1:$G$24</definedName>
    <definedName name="_xlnm.Print_Area" localSheetId="1">'PAAP ACHIZITII DIRECTE'!$A$1:$G$67</definedName>
    <definedName name="_xlnm.Print_Area" localSheetId="0">'PAAP PROCEDURI'!$A$1:$J$27</definedName>
    <definedName name="_xlnm.Print_Titles" localSheetId="3">' PAAP alte exceptii'!$13:$13</definedName>
    <definedName name="_xlnm.Print_Titles" localSheetId="2">' PAAP exceptii art 29'!$12:$12</definedName>
    <definedName name="_xlnm.Print_Titles" localSheetId="1">'PAAP ACHIZITII DIRECTE'!$13:$13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1" l="1"/>
  <c r="D47" i="1" l="1"/>
  <c r="D61" i="1" l="1"/>
  <c r="D58" i="1"/>
  <c r="D43" i="1" l="1"/>
  <c r="D15" i="1" l="1"/>
  <c r="D38" i="1" l="1"/>
  <c r="D25" i="1"/>
  <c r="D16" i="12" l="1"/>
  <c r="D21" i="10" l="1"/>
  <c r="D19" i="1"/>
  <c r="D17" i="1"/>
  <c r="D55" i="1" l="1"/>
  <c r="D53" i="1"/>
  <c r="D51" i="1"/>
  <c r="D49" i="1"/>
  <c r="D36" i="1" l="1"/>
  <c r="D21" i="1" l="1"/>
  <c r="D34" i="1"/>
  <c r="D62" i="1" l="1"/>
</calcChain>
</file>

<file path=xl/sharedStrings.xml><?xml version="1.0" encoding="utf-8"?>
<sst xmlns="http://schemas.openxmlformats.org/spreadsheetml/2006/main" count="194" uniqueCount="150">
  <si>
    <t>Sursa de finanțare</t>
  </si>
  <si>
    <t>Nr. crt.</t>
  </si>
  <si>
    <t>COD CPV</t>
  </si>
  <si>
    <t>55250000-7 - Servicii de inchiriere de locuinte mobilate pe termen scurt</t>
  </si>
  <si>
    <t xml:space="preserve">Nr. 
crt. </t>
  </si>
  <si>
    <t>Tipul și obiectul contractului de achiziție publică/acordului-cadru</t>
  </si>
  <si>
    <t>Sursa de finanțare (art.bugetar)</t>
  </si>
  <si>
    <t>Procedură de atribuire aplicată</t>
  </si>
  <si>
    <t>Data estimată pentru inițierea procedurii</t>
  </si>
  <si>
    <t>Data estimată pentru atribuirea contractului de achiziție publică/acordului cadru</t>
  </si>
  <si>
    <t>Modalitatea de derulare a procedurii de atribuire online/offline</t>
  </si>
  <si>
    <t>Persoana responsabilă de desfăşurarea procedurii</t>
  </si>
  <si>
    <t xml:space="preserve">TOTAL </t>
  </si>
  <si>
    <t xml:space="preserve">Cod C.P.V. </t>
  </si>
  <si>
    <t>Valoare totală estimată a contractului/acordului -cadru</t>
  </si>
  <si>
    <t>Negociere fără publicare prealabilă a unui anunț de participare</t>
  </si>
  <si>
    <t>LEI   (fără T.V.A.)</t>
  </si>
  <si>
    <t>Data estimată pentru finalizare</t>
  </si>
  <si>
    <t>Obiectul achiziției directe</t>
  </si>
  <si>
    <t>Valoarea estimată 
(LEI, fără TVA)</t>
  </si>
  <si>
    <t xml:space="preserve">Data estimată pentru inițiere </t>
  </si>
  <si>
    <t>Total</t>
  </si>
  <si>
    <t>offline</t>
  </si>
  <si>
    <t>72261000-2</t>
  </si>
  <si>
    <t>30125100-2 Cartuse de toner</t>
  </si>
  <si>
    <t>09310000-5 Electricitate</t>
  </si>
  <si>
    <t>Diverse servicii cu caracter functional</t>
  </si>
  <si>
    <t>Servicii de medicina muncii</t>
  </si>
  <si>
    <t xml:space="preserve">Diverse articole </t>
  </si>
  <si>
    <t xml:space="preserve"> Servicii de transport aerian</t>
  </si>
  <si>
    <t>Servicii de transport rutier</t>
  </si>
  <si>
    <t>Achiziție carte (diverse domenii juridice/ managementul calității etc.), abonamente reviste de specialitate</t>
  </si>
  <si>
    <t>Diverse cartuşe de toner</t>
  </si>
  <si>
    <t>TOTAL  20.01.01 - Furnituri de birou</t>
  </si>
  <si>
    <t>TOTAL  20.01.02 - Materiale pentru curatenie</t>
  </si>
  <si>
    <t>TOTAL 20.01.05 - Carburanti si lubrifianti</t>
  </si>
  <si>
    <t>TOTAL 20.01.06 - Piese de schimb</t>
  </si>
  <si>
    <t>TOTAL 20.01.08 - Posta, telecomunicatii, radio, Tv, internet</t>
  </si>
  <si>
    <t>TOTAL 20.01.30 - Alte bunuri si servicii pentru intretinere si functionare</t>
  </si>
  <si>
    <t>TOTAL 20.05.30 - Alte obiecte de inventar</t>
  </si>
  <si>
    <t>TOTAL 20.06.01 - Deplasări interne, detaşări, transferuri</t>
  </si>
  <si>
    <t>TOTAL 20.13 - Pregatire profesionala</t>
  </si>
  <si>
    <t>TOTAL 20.30.02-Protocol și reprezentare</t>
  </si>
  <si>
    <t>TOTAL 20.30.30-Alte cheltuieli cu bunuri și servicii</t>
  </si>
  <si>
    <t>Fonduri bugetare 20.01.09</t>
  </si>
  <si>
    <t>TOTAL 20.01.09 - Materiale si prestarii servicii cu caracter functional</t>
  </si>
  <si>
    <t>Diverse rechizite</t>
  </si>
  <si>
    <t>Diverse materiale pentru curatenie</t>
  </si>
  <si>
    <t>Apa, canal, salubritate sediu ANMCS</t>
  </si>
  <si>
    <t>Diverse piese de schimb</t>
  </si>
  <si>
    <t xml:space="preserve">Servicii newsletter– server SMTP </t>
  </si>
  <si>
    <t xml:space="preserve">75122000-7 </t>
  </si>
  <si>
    <t>1.</t>
  </si>
  <si>
    <t>2.</t>
  </si>
  <si>
    <t xml:space="preserve"> Servicii de cazare</t>
  </si>
  <si>
    <t>98390000-3 Alte servicii</t>
  </si>
  <si>
    <t>Alte servicii</t>
  </si>
  <si>
    <t>Servicii de transport aerian</t>
  </si>
  <si>
    <t xml:space="preserve">Pregatire profesionala </t>
  </si>
  <si>
    <t>Alte cheltuieli cu bunuri și servicii</t>
  </si>
  <si>
    <t>98341130-5 - Servicii de administrare de imobile</t>
  </si>
  <si>
    <t>Fonduri bugetare
20.01.09</t>
  </si>
  <si>
    <t>Fonduri bugetare
20.01.04</t>
  </si>
  <si>
    <t>Fonduri bugetare
20.01.03</t>
  </si>
  <si>
    <t>Fonduri bugetare 
10.02.04</t>
  </si>
  <si>
    <t xml:space="preserve">41110000-3 - Apă potabilă / 65100000-9 - Distribuţie de apă şi servicii conexe ;
90511000-2 Servicii de colectare a deseurilor menajere </t>
  </si>
  <si>
    <t>Fonduri bugetare 
55.02.01</t>
  </si>
  <si>
    <t>98910000-5 - Servicii specifice organizatiilor si organismelor internationale</t>
  </si>
  <si>
    <t xml:space="preserve">Tipul și obiectul contractului </t>
  </si>
  <si>
    <t>Energie termica - sediu ANMCS</t>
  </si>
  <si>
    <t>Energie electrica - sediu ANMCS</t>
  </si>
  <si>
    <t>Fonduri bugetare
20.01.01</t>
  </si>
  <si>
    <t>Fonduri bugetare
20.01.02</t>
  </si>
  <si>
    <t>Fonduri bugetare
20.01.05</t>
  </si>
  <si>
    <t>Fonduri bugetare
20.01.06</t>
  </si>
  <si>
    <t>Fonduri bugetare
20.01.08</t>
  </si>
  <si>
    <t>Fonduri bugetare
20.01.30</t>
  </si>
  <si>
    <t>Fonduri bugetare
20.25</t>
  </si>
  <si>
    <t>Fonduri bugetare
20.30.30</t>
  </si>
  <si>
    <t>Fonduri bugetare
20.30.02</t>
  </si>
  <si>
    <t>Fonduri bugetare
20.11</t>
  </si>
  <si>
    <t>60400000-2 Servicii de transport aerian</t>
  </si>
  <si>
    <t>60100000-9 Servicii de transport rutier</t>
  </si>
  <si>
    <t>98341000-5 Servicii de cazare</t>
  </si>
  <si>
    <t>Contract subsecvent Acord cadru Combustibil parc auto ANMCS</t>
  </si>
  <si>
    <t>85147000-1 Servicii de medicina muncii</t>
  </si>
  <si>
    <t>92400000-5 Servicii de agenții de presă</t>
  </si>
  <si>
    <t>Fonduri bugetare 
20.05.30</t>
  </si>
  <si>
    <t>TOTAL 20.11 - Cărți, publicații și materiale documentare</t>
  </si>
  <si>
    <t>Fonduri bugetare 
20.06.02</t>
  </si>
  <si>
    <t>Fonduri bugetare
20.06.01</t>
  </si>
  <si>
    <t>22100000-1 Cărți, broșuri și pliante tipărite</t>
  </si>
  <si>
    <t>TOTAL 20.06.02 - Deplasări în străinătate</t>
  </si>
  <si>
    <t>Protocol și reprezentare</t>
  </si>
  <si>
    <t>Servicii de telefonie fixa, internet</t>
  </si>
  <si>
    <t>64210000-1 - Servicii de telefonie si de transmisie de date
92232000-6 - Servicii de televiziune prin cablu</t>
  </si>
  <si>
    <t>Servicii de telefonie mobila,</t>
  </si>
  <si>
    <t>64212000-5 - Servicii de telefonie mobila</t>
  </si>
  <si>
    <t>Servicii postale</t>
  </si>
  <si>
    <t>64100000-7 - Servicii postale si de curierat</t>
  </si>
  <si>
    <t>Alte obiecte de inventar</t>
  </si>
  <si>
    <t xml:space="preserve">09130000-9 - Petrol si produse distilate, 091342000-9 - Motorină, 30163100-0 -Carduri pentru cumpărat combustibil, 09132100-4 - Benzină </t>
  </si>
  <si>
    <t xml:space="preserve">Servicii SSM, PSI </t>
  </si>
  <si>
    <t>71317000–3 Servicii de consultanţă în protecţia contra riscurilor şi în controlul riscurilor
71317100-4 Servicii de consultanţă în protecţia contra incendiilor şi a exploziilor şi în controlul incendiilor şi al exploziilor</t>
  </si>
  <si>
    <t>64216120-0 Servicii de poșta electronică</t>
  </si>
  <si>
    <t>Servicii de agenții de presă</t>
  </si>
  <si>
    <t>Diverse servicii informatice</t>
  </si>
  <si>
    <t>Chirie si intreținere pentru locuința de serviciu (scutit TVA)</t>
  </si>
  <si>
    <t>Contributii si cotizatii la organisme internationale - Contract servicii de evaluare externa in vederea acreditarii ISQUA (nepurtător TVA)</t>
  </si>
  <si>
    <t>Cheltuieli judiciare si taxe timbru judiciar (nepurtător TVA)</t>
  </si>
  <si>
    <t xml:space="preserve">Servicii prestate de catre evaluatorii de servicii de sanatate (nepurtător TVA)                </t>
  </si>
  <si>
    <t>Fonduri bugetare
20.13</t>
  </si>
  <si>
    <t>Virginia Călinescu</t>
  </si>
  <si>
    <t>Servicii de inchiriere sediu ANMCS (scutit TVA) și prestări servicii sediu ANMCS</t>
  </si>
  <si>
    <t>Procedura de atribuire aplicabilă în cazul serviciilor sociale şi al altor servicii specifice art. 68 alin. 1 lit. h Legea 98/2016 -Anexa 2 - Procedura simplificata proprie</t>
  </si>
  <si>
    <t>33711900-6 - Sapun, 33761000-2 - Hartie igienica, 39514200-0 Prosoape de bucatarie, 39831500-1 - Produse pentru curățat automobile, 39831240-0 - Produse de curățenie, 3372000-2 - Articole de unică folosință din hârtie, 33631600-8 Antiseptice si dezinfectante, 18143000-3 - Echipamente de protectie, 3314000-3 - Consumabile medicale,39830000-9 - Produse de curățat; 24960000-1 Diferite produse chimice;</t>
  </si>
  <si>
    <t>Valoarea estimată 
(LEI )</t>
  </si>
  <si>
    <t>98390000-3 Alte servicii, 79530000-8 Servicii de traducere, 90511300-5 Servicii de colectare a deșeurilor dispersate, 63100000-0 - Servicii demanipulare si de depozitare a incarcaturilor</t>
  </si>
  <si>
    <t xml:space="preserve">15981000-8 Apă minerală, 15860000-4 Cafea, ceai și produse conexe, 15831000-2 Zahăr, 79952000-2-Servicii organizare evenimente, 3372000-2 Articole de unică folosinţă din hârtie, 33761000-2 - Hartie igienica, 39222100-5 Articole de catering de unica folosinta, 39221123-5 Pahare, 39514200-0 Prosoape de bucatarie, 39831240-0 Produse de curățenie, 39830000-9 - Produse de curățat, 33711900-6 Sapun, 44423000-1 Diverse articole, 15981100-9 Apă minerală plată </t>
  </si>
  <si>
    <t>Fonduri bugetare 
71.01.02</t>
  </si>
  <si>
    <t>TOTAL 71.01.02 - Mașini, echipamente și mijloace de transport</t>
  </si>
  <si>
    <t xml:space="preserve">Alte bunuri si servicii </t>
  </si>
  <si>
    <t>98390000-3 Alte servicii, 79952000-2-Servicii evenimente</t>
  </si>
  <si>
    <t>30213300-8-Computer birou</t>
  </si>
  <si>
    <t>30213100-6-Computer portabil</t>
  </si>
  <si>
    <t>TOTAL 71.01.03 - Mobilier, aparatura birotica și alte active corporale</t>
  </si>
  <si>
    <t>Fonduri bugetare 
71.01.03</t>
  </si>
  <si>
    <t xml:space="preserve"> 30192121-5 - Pixuri, 22816100-4 - Blocnotesuri, 22816300-6 - Post-it, 22819000-4 - Agende, 22852000-7 - Dosare, 22853000-4 - Suporturi de dosare, 30140000-2 - Maşini de calcul şi de contabilitate, 30191130-4 - Clipboarduri, 30192000-1 - Accesorii de birou, 30192100-2 - Radiere, , 30192123-9 - Carioca, 30192125-3 - Carioca permanente, 30192131-8 - Creioane cu mină reîncărcabilă, 30192132-5 - Mine de rezervă pentru creioane, 30192134-9 - Suporturi de creioane, 39292500-Riglă, 030192700-8 - Papetărie, 30192800-9 - Etichete autocolante, 22612000-3 - Tuş, 30192910-3 - Peliculă sau bandă corectoare, 30192920-6 - Lichid corector, 30193200-0 - Tăviţe sau organizatoare de birou, 22800000-8- Registre, registre contabile, clasoare, formulare si alte articole imprimate de papetarie din hartie sau din carton, 30197000-6 - Articole mărunte de birou, 30197110-0 - Capse, 30197210-1 - Bibliorafturi, 30197220-4 - Agrafe de birou, 30197310-2 - Cuţite de deschis scrisori, 30197320-5 - Capsatoare, 30197321-2 - Decapsatoare, 30197330-8 - Perforatoare, 30197621-5 - Bloc de hârtie pentru flipchart, 30197642-8 - Hartie pentru fotocopiatoare si xerografica, 30197643-5 - Hartie pentru fotocopiatoare, 30199500-5 - Bibliorafturi, mape de corespondenţă, clasoare şi articole similare, 30199600-6 - Separatoare pentru papetărie, 30199792-8 - Calendare, 30233180-6 - Dispozitive de stocare cu memorie flash, 30234300-1 - Compact-discuri (CD-uri), 30234400-2 - Discuri digitale polivalente (DVD-uri), 30237220-7 - Suport pentru mouse, 30237410-6 - Mouse pentru computer, 31411000-0 - Baterii alcaline, 44424200-0 - Bandă adezivă, 44617100-9 - Cutii mari de carton</t>
  </si>
  <si>
    <t>09123000-7 Gaze naturale
09323000-9 Incalzire urbana</t>
  </si>
  <si>
    <t>Imprimante</t>
  </si>
  <si>
    <r>
      <t>30232110</t>
    </r>
    <r>
      <rPr>
        <sz val="11"/>
        <color theme="1"/>
        <rFont val="Arial"/>
        <family val="2"/>
      </rPr>
      <t>-8-Imprimante laser (Imprimante multifuncționale  color A4)</t>
    </r>
  </si>
  <si>
    <r>
      <t>30232110</t>
    </r>
    <r>
      <rPr>
        <sz val="11"/>
        <color theme="1"/>
        <rFont val="Arial"/>
        <family val="2"/>
      </rPr>
      <t>-8-Imprimante laser (Imprimante multifuncționale  color A3)</t>
    </r>
  </si>
  <si>
    <t>30237000-9 - Piese şi accesorii pentru computere, , 30237410-6 - Mouse pentru computer, 34913000-0 Diverse piese de schimb; 34900000-6 Diverse echipamente de transport si piese de schimb , 39173000-5 Unitati de stocare</t>
  </si>
  <si>
    <t>98390000-3 Alte servicii, 79952000-2-Servicii evenimente, 63510000-7 Servicii de agentii de turism si servicii conexe</t>
  </si>
  <si>
    <t>71317210-8 Servicii de consultanță sanitară și de siguranță
22451000-6 Pașapoarte                                                                                      98300000-6 Servicii diverse                                                                                          79941000-2- Servicii de taxare                                                                    79419000-4 Servicii de consultanta in domeniul evaluarii</t>
  </si>
  <si>
    <t>decembrie 2026</t>
  </si>
  <si>
    <t>44423000-1 Diverse articole,  22852100-8 Coperti de dosar, 39541100-7- Sfori, cânepă, frânghie, 44512900-Varfuri de burghiu, varfuri de surubelnita si alte accesorii, 31224810-3 Cabluri prelungitoare, 30124200-6 - Kituri pentru cuptor (fuser); 44320000-9 Cabluri si produse conexe, 32420000-3 Echipament de retea,  31681000-3 Accesorii electrice,24951311-8-Produse antigel, 44521110-2-Broaște usă,30233310-7-Cititoare de amprenta</t>
  </si>
  <si>
    <t>Mentenanță și asistență tehnică aferente anului 2026 pentru sistemul informatic de gestiune financiar-contabilă SNI Manager și SNI Sal - Sistemul informatic integrat de salarizare și resurse umane</t>
  </si>
  <si>
    <t>Mașini, echipamente și mijloace de transport</t>
  </si>
  <si>
    <t>32413100-2 Rutere de rețea, 32420000-3 Echipament de retea,39300000-5 Diverse echipamente,39717200-3 Aparate de aer conditionat,39515440-1- Jaluzele verticale, 30191400-8 Dispozitiv de distrugere a documentelor, 39121100-7-Birouri,39112000-0-Scaune, 39122100-4- Dulapuri, 39130000-2-Mobilier birou, 30195000-2-Table de scis, 32250000-0-Telefoane mobile,39530000-6-Covoare,presuri si carpete, 39113100-8-Fotolii, 42912310-8-Aparate filtrare a apei, 39711130-9-Frigidere,39100000-3 -Mobilier, 30233100-2 Unitati de memorie
32324100-1 -Televizoare color,39711310-5-Filtre de cafea electrice, 30233132-5-Unitati de hard disk, 30232110-8-Imprimante laser, 30213100-6-Computere portabile, 31154000-0 -Surse alimentare continuă, 39152000-2-Rafturi mobile,39121200-8 -Mese</t>
  </si>
  <si>
    <t>72500000-0 Servicii informatice, 72540000-2 Servicii de actualizare informatica, 72610000-9  Servicii de asistență  informatică, 48760000-3 Pachete software de protecție antivirus, 48219000-6 Diverse pachete software pentru rețele, 72261000-2 Servicii de asistență pentru software, 72415000-2 Servicii de găzduire pentru operarea de site-uri WWW (Word Wide Web), 75111200-9 Servicii legislative, 48315000-9 Pachete software pentru tehnoredactare computerizata, 485170000-5 Pachete software IT, 48520000-9  Pachete software multimedia, 48000000-8 Pachete software si sisteme informatice, 50323000-5 - Servicii de reparare şi de întreţinere a perifericelor informatice, 45331000-6 - Lucrări de instalare de echipamente de încălzire, de ventilare şi de aer condiţionat, 50730000-1 - Servicii de reparare şi de întreţinere a grupurilor de refrigerare; 50112000-3  - Servicii de reparare si de intretinere a automobilelor, 50413200-5  - Servicii de reparare și de întreținere a echipamentului de stingere a incendiilor, 79823000-9 - Servicii de tiparire si de livrare</t>
  </si>
  <si>
    <t>Valoarea estimată 
(LE TVA inclus)</t>
  </si>
  <si>
    <t xml:space="preserve"> PROGRAMUL ANUAL AL ACHIZITIILOR PUBLICE  2026</t>
  </si>
  <si>
    <t xml:space="preserve"> ANEXA PRIVIND ACHIZITIILE DIRECTE PUBLICE AFERENTE  PENTRU ANUL 2026</t>
  </si>
  <si>
    <t>aprilie 2026</t>
  </si>
  <si>
    <t>ANEXA PRIVIND EXCEPȚIILE POTRIVIT ART. 29 ALIN. 1 LIT. A DIN LEGEA 98/2016</t>
  </si>
  <si>
    <t>ANEXA - ALTE EXCEPȚII</t>
  </si>
  <si>
    <t>79341000-6 - Servicii de publicitate,   44160000-9 - Conducte, ţevărie, ţevi, tubaje, tuburi şi articole conexe,   79823000-9 - Servicii de tipărire şi de livrare, 32421000-0 - Cabluri de reţea, 63712400-7 - Servicii de parcare, 71631200-2 - Servicii de inspecţie tehnică a automobilelor, 72540000-2 - Servicii de actualizare informatică, 79132100-9 - Servicii de certificare a semnăturii electronice, , 50112300-6 - Servicii de spălare a automobilelor şi servicii similare, 22453000-1 – Viniete de automobile,98300000-6 Servicii diverse; 50116500-6 - Servicii de reparare a pneurilor, inclusiv montare şi echilibrare, 66514110-0 - Servicii de asigurare a autovehiculelor, 71317210-8 - Servicii de consultanța sanitară și de siguranță, 31421000-3  - Baterii auto,  34351100-3- Pneuri pentru autovehicule; 31400000-0 - Acumulatori, pile galvanice și baterii primare, 90900000-6 - Servicii de curățenie și igienizare, 79132000-8 - Servicii de certificare,  64227000-3- Servicii de telecomunicatii integrate, 50800000-3 Diverse servicii de intretinere si de reparare,50112000-3  - Servicii de reparare si de intretinere a automobilelor</t>
  </si>
  <si>
    <t>79633000-0</t>
  </si>
  <si>
    <t xml:space="preserve">80530000-8 Servicii de formare profesionala ,80510000-2 - Servicii de
formare specializat,79633000-0-Servicii de perfecționare a personalului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</si>
</sst>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#,##0.00\ [$RON-418]"/>
    <numFmt numFmtId="166" formatCode="[$-418]mmmm\-yy;@"/>
    <numFmt numFmtId="167" formatCode="#,##0.00\ &quot;RON&quot;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2"/>
      <color theme="1"/>
      <name val="Trebuchet MS"/>
      <family val="2"/>
      <charset val="238"/>
    </font>
    <font>
      <sz val="12"/>
      <name val="Trebuchet MS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Trebuchet MS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Trebuchet MS"/>
      <family val="2"/>
      <charset val="238"/>
    </font>
    <font>
      <sz val="11"/>
      <name val="Trebuchet MS"/>
      <family val="2"/>
      <charset val="238"/>
    </font>
    <font>
      <b/>
      <sz val="12"/>
      <color theme="1"/>
      <name val="Trebuchet MS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1" fillId="0" borderId="0"/>
    <xf numFmtId="0" fontId="16" fillId="0" borderId="0"/>
    <xf numFmtId="0" fontId="15" fillId="0" borderId="0"/>
  </cellStyleXfs>
  <cellXfs count="210">
    <xf numFmtId="0" fontId="0" fillId="0" borderId="0" xfId="0"/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14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 applyAlignment="1"/>
    <xf numFmtId="4" fontId="7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/>
    <xf numFmtId="49" fontId="5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7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/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3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65" fontId="19" fillId="5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Fill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65" fontId="17" fillId="0" borderId="9" xfId="0" applyNumberFormat="1" applyFont="1" applyBorder="1" applyAlignment="1">
      <alignment horizontal="center" vertical="center"/>
    </xf>
    <xf numFmtId="166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17" fontId="17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2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7" fontId="4" fillId="0" borderId="0" xfId="0" applyNumberFormat="1" applyFont="1"/>
    <xf numFmtId="167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1" applyNumberFormat="1" applyFont="1" applyFill="1" applyBorder="1" applyAlignment="1">
      <alignment horizontal="center" vertical="center"/>
    </xf>
    <xf numFmtId="166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9" fillId="5" borderId="1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2" fillId="0" borderId="0" xfId="0" applyFont="1"/>
    <xf numFmtId="0" fontId="18" fillId="0" borderId="1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/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3 4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4518473</xdr:colOff>
      <xdr:row>71</xdr:row>
      <xdr:rowOff>0</xdr:rowOff>
    </xdr:from>
    <xdr:to>
      <xdr:col>4</xdr:col>
      <xdr:colOff>2070549</xdr:colOff>
      <xdr:row>71</xdr:row>
      <xdr:rowOff>122465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92652" y="12491358"/>
          <a:ext cx="3906611" cy="142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1333500</xdr:colOff>
      <xdr:row>71</xdr:row>
      <xdr:rowOff>0</xdr:rowOff>
    </xdr:from>
    <xdr:to>
      <xdr:col>1</xdr:col>
      <xdr:colOff>3657600</xdr:colOff>
      <xdr:row>71</xdr:row>
      <xdr:rowOff>111579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687286" y="6939642"/>
          <a:ext cx="2324100" cy="1295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100"/>
            </a:lnSpc>
          </a:pPr>
          <a:endParaRPr lang="ro-RO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>
            <a:lnSpc>
              <a:spcPts val="1100"/>
            </a:lnSpc>
          </a:pPr>
          <a:endParaRPr lang="ro-RO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>
            <a:lnSpc>
              <a:spcPts val="1100"/>
            </a:lnSpc>
          </a:pPr>
          <a:r>
            <a:rPr lang="ro-RO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Propun spre</a:t>
          </a:r>
          <a:r>
            <a:rPr lang="ro-RO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aporbare</a:t>
          </a:r>
          <a:r>
            <a:rPr 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</a:p>
        <a:p>
          <a:pPr algn="r">
            <a:lnSpc>
              <a:spcPts val="1100"/>
            </a:lnSpc>
          </a:pPr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>
            <a:lnSpc>
              <a:spcPts val="1200"/>
            </a:lnSpc>
          </a:pPr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Cristian Toma</a:t>
          </a:r>
        </a:p>
        <a:p>
          <a:pPr algn="r">
            <a:lnSpc>
              <a:spcPts val="1500"/>
            </a:lnSpc>
          </a:pPr>
          <a:r>
            <a:rPr lang="it-IT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>
            <a:lnSpc>
              <a:spcPts val="1500"/>
            </a:lnSpc>
          </a:pPr>
          <a:r>
            <a:rPr lang="it-IT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Director General </a:t>
          </a:r>
          <a:endParaRPr lang="en-US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2314575</xdr:colOff>
      <xdr:row>19</xdr:row>
      <xdr:rowOff>202406</xdr:rowOff>
    </xdr:from>
    <xdr:to>
      <xdr:col>2</xdr:col>
      <xdr:colOff>3943350</xdr:colOff>
      <xdr:row>24</xdr:row>
      <xdr:rowOff>0</xdr:rowOff>
    </xdr:to>
    <xdr:sp macro="" textlink="">
      <xdr:nvSpPr>
        <xdr:cNvPr id="6" name="TextBox 5"/>
        <xdr:cNvSpPr txBox="1"/>
      </xdr:nvSpPr>
      <xdr:spPr>
        <a:xfrm>
          <a:off x="8134350" y="8746331"/>
          <a:ext cx="0" cy="13787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       </a:t>
          </a:r>
          <a:endParaRPr lang="en-US" sz="1200">
            <a:latin typeface="Trebuchet MS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2314575</xdr:colOff>
      <xdr:row>17</xdr:row>
      <xdr:rowOff>202406</xdr:rowOff>
    </xdr:from>
    <xdr:to>
      <xdr:col>2</xdr:col>
      <xdr:colOff>3943350</xdr:colOff>
      <xdr:row>24</xdr:row>
      <xdr:rowOff>114300</xdr:rowOff>
    </xdr:to>
    <xdr:sp macro="" textlink="">
      <xdr:nvSpPr>
        <xdr:cNvPr id="8" name="TextBox 7"/>
        <xdr:cNvSpPr txBox="1"/>
      </xdr:nvSpPr>
      <xdr:spPr>
        <a:xfrm>
          <a:off x="5876925" y="7374731"/>
          <a:ext cx="0" cy="13787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          </a:t>
          </a:r>
          <a:endParaRPr lang="en-US" sz="1200">
            <a:latin typeface="Trebuchet MS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view="pageBreakPreview" zoomScaleNormal="100" zoomScaleSheetLayoutView="100" workbookViewId="0">
      <selection activeCell="C26" sqref="C26"/>
    </sheetView>
  </sheetViews>
  <sheetFormatPr defaultRowHeight="16.5" x14ac:dyDescent="0.3"/>
  <cols>
    <col min="2" max="2" width="29.5703125" style="22" customWidth="1"/>
    <col min="3" max="3" width="17.5703125" style="22" customWidth="1"/>
    <col min="4" max="4" width="34" style="22" customWidth="1"/>
    <col min="5" max="5" width="16.28515625" style="22" customWidth="1"/>
    <col min="6" max="6" width="18.85546875" style="22" customWidth="1"/>
    <col min="7" max="7" width="21.7109375" style="22" customWidth="1"/>
    <col min="8" max="8" width="20.42578125" style="22" customWidth="1"/>
    <col min="9" max="9" width="17.5703125" style="22" customWidth="1"/>
    <col min="10" max="10" width="35.85546875" style="22" customWidth="1"/>
    <col min="11" max="12" width="9.140625" style="22"/>
  </cols>
  <sheetData>
    <row r="1" spans="1:14" x14ac:dyDescent="0.3">
      <c r="D1"/>
      <c r="E1"/>
      <c r="F1"/>
      <c r="G1"/>
      <c r="H1"/>
      <c r="I1" s="21"/>
      <c r="J1"/>
    </row>
    <row r="2" spans="1:14" x14ac:dyDescent="0.3">
      <c r="D2"/>
      <c r="E2"/>
      <c r="F2"/>
      <c r="G2"/>
      <c r="H2"/>
      <c r="I2" s="21"/>
      <c r="J2"/>
    </row>
    <row r="3" spans="1:14" x14ac:dyDescent="0.3">
      <c r="D3"/>
      <c r="E3"/>
      <c r="F3"/>
      <c r="G3"/>
      <c r="H3"/>
      <c r="I3" s="21"/>
      <c r="J3"/>
    </row>
    <row r="4" spans="1:14" x14ac:dyDescent="0.3">
      <c r="D4"/>
      <c r="E4"/>
      <c r="F4"/>
      <c r="G4"/>
      <c r="H4"/>
      <c r="I4" s="21"/>
      <c r="J4"/>
    </row>
    <row r="5" spans="1:14" x14ac:dyDescent="0.3">
      <c r="D5" s="17"/>
      <c r="I5" s="21"/>
    </row>
    <row r="6" spans="1:14" x14ac:dyDescent="0.3">
      <c r="D6" s="17"/>
      <c r="I6" s="21"/>
    </row>
    <row r="7" spans="1:14" x14ac:dyDescent="0.3">
      <c r="B7" s="145"/>
      <c r="D7" s="17"/>
      <c r="I7" s="21"/>
    </row>
    <row r="8" spans="1:14" x14ac:dyDescent="0.3">
      <c r="B8" s="145"/>
      <c r="D8" s="17"/>
      <c r="I8" s="21"/>
    </row>
    <row r="9" spans="1:14" x14ac:dyDescent="0.3">
      <c r="B9" s="145"/>
      <c r="D9" s="17"/>
      <c r="I9" s="21"/>
    </row>
    <row r="10" spans="1:14" x14ac:dyDescent="0.3">
      <c r="B10" s="147"/>
      <c r="D10" s="17"/>
      <c r="I10" s="21"/>
    </row>
    <row r="11" spans="1:14" x14ac:dyDescent="0.3">
      <c r="A11" s="176" t="s">
        <v>142</v>
      </c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4" ht="17.25" thickBot="1" x14ac:dyDescent="0.35">
      <c r="A12" s="177"/>
      <c r="B12" s="177"/>
      <c r="C12" s="177"/>
      <c r="D12" s="177"/>
      <c r="E12" s="177"/>
      <c r="F12" s="177"/>
      <c r="G12" s="177"/>
      <c r="H12" s="177"/>
      <c r="I12" s="177"/>
      <c r="J12" s="177"/>
    </row>
    <row r="13" spans="1:14" ht="15.75" customHeight="1" thickBot="1" x14ac:dyDescent="0.35">
      <c r="A13" s="178" t="s">
        <v>4</v>
      </c>
      <c r="B13" s="179" t="s">
        <v>5</v>
      </c>
      <c r="C13" s="178" t="s">
        <v>13</v>
      </c>
      <c r="D13" s="182" t="s">
        <v>14</v>
      </c>
      <c r="E13" s="182" t="s">
        <v>6</v>
      </c>
      <c r="F13" s="186" t="s">
        <v>7</v>
      </c>
      <c r="G13" s="189" t="s">
        <v>8</v>
      </c>
      <c r="H13" s="190" t="s">
        <v>9</v>
      </c>
      <c r="I13" s="190" t="s">
        <v>10</v>
      </c>
      <c r="J13" s="189" t="s">
        <v>11</v>
      </c>
      <c r="N13" s="50"/>
    </row>
    <row r="14" spans="1:14" ht="15.75" customHeight="1" thickBot="1" x14ac:dyDescent="0.35">
      <c r="A14" s="178"/>
      <c r="B14" s="180"/>
      <c r="C14" s="178"/>
      <c r="D14" s="183"/>
      <c r="E14" s="184"/>
      <c r="F14" s="187"/>
      <c r="G14" s="189"/>
      <c r="H14" s="191"/>
      <c r="I14" s="191"/>
      <c r="J14" s="189"/>
    </row>
    <row r="15" spans="1:14" ht="77.25" customHeight="1" thickBot="1" x14ac:dyDescent="0.35">
      <c r="A15" s="178"/>
      <c r="B15" s="181"/>
      <c r="C15" s="178"/>
      <c r="D15" s="1" t="s">
        <v>16</v>
      </c>
      <c r="E15" s="185"/>
      <c r="F15" s="188"/>
      <c r="G15" s="189"/>
      <c r="H15" s="192"/>
      <c r="I15" s="192"/>
      <c r="J15" s="189"/>
    </row>
    <row r="16" spans="1:14" ht="17.25" thickBot="1" x14ac:dyDescent="0.35">
      <c r="A16" s="82">
        <v>1</v>
      </c>
      <c r="B16" s="82">
        <v>2</v>
      </c>
      <c r="C16" s="82">
        <v>3</v>
      </c>
      <c r="D16" s="2">
        <v>4</v>
      </c>
      <c r="E16" s="2">
        <v>5</v>
      </c>
      <c r="F16" s="81">
        <v>6</v>
      </c>
      <c r="G16" s="81">
        <v>7</v>
      </c>
      <c r="H16" s="81">
        <v>8</v>
      </c>
      <c r="I16" s="81">
        <v>9</v>
      </c>
      <c r="J16" s="81">
        <v>10</v>
      </c>
    </row>
    <row r="17" spans="1:25" ht="17.25" thickBot="1" x14ac:dyDescent="0.35">
      <c r="A17" s="57"/>
      <c r="B17" s="57"/>
      <c r="C17" s="57"/>
      <c r="D17" s="58"/>
      <c r="E17" s="58"/>
      <c r="F17" s="53"/>
      <c r="G17" s="53"/>
      <c r="H17" s="53"/>
      <c r="I17" s="52"/>
      <c r="J17" s="52"/>
    </row>
    <row r="18" spans="1:25" ht="17.25" thickBot="1" x14ac:dyDescent="0.35">
      <c r="A18" s="59"/>
      <c r="B18" s="59"/>
      <c r="C18" s="59"/>
      <c r="D18" s="60"/>
      <c r="E18" s="60"/>
      <c r="F18" s="61"/>
      <c r="G18" s="61"/>
      <c r="H18" s="61"/>
      <c r="I18" s="52"/>
      <c r="J18" s="52"/>
    </row>
    <row r="19" spans="1:25" ht="132" x14ac:dyDescent="0.3">
      <c r="A19" s="71" t="s">
        <v>52</v>
      </c>
      <c r="B19" s="72" t="s">
        <v>137</v>
      </c>
      <c r="C19" s="73" t="s">
        <v>23</v>
      </c>
      <c r="D19" s="74">
        <v>54545.45</v>
      </c>
      <c r="E19" s="75" t="s">
        <v>44</v>
      </c>
      <c r="F19" s="65" t="s">
        <v>15</v>
      </c>
      <c r="G19" s="62" t="s">
        <v>144</v>
      </c>
      <c r="H19" s="63" t="s">
        <v>135</v>
      </c>
      <c r="I19" s="66" t="s">
        <v>22</v>
      </c>
      <c r="J19" s="64" t="s">
        <v>112</v>
      </c>
      <c r="Y19" s="51"/>
    </row>
    <row r="20" spans="1:25" ht="114.75" x14ac:dyDescent="0.3">
      <c r="A20" s="71" t="s">
        <v>53</v>
      </c>
      <c r="B20" s="72" t="s">
        <v>110</v>
      </c>
      <c r="C20" s="73" t="s">
        <v>51</v>
      </c>
      <c r="D20" s="74">
        <v>5007000</v>
      </c>
      <c r="E20" s="75" t="s">
        <v>44</v>
      </c>
      <c r="F20" s="65" t="s">
        <v>114</v>
      </c>
      <c r="G20" s="62" t="s">
        <v>144</v>
      </c>
      <c r="H20" s="63" t="s">
        <v>135</v>
      </c>
      <c r="I20" s="76" t="s">
        <v>22</v>
      </c>
      <c r="J20" s="64" t="s">
        <v>112</v>
      </c>
      <c r="Y20" s="51"/>
    </row>
    <row r="21" spans="1:25" ht="64.5" customHeight="1" thickBot="1" x14ac:dyDescent="0.35">
      <c r="A21" s="174" t="s">
        <v>12</v>
      </c>
      <c r="B21" s="175"/>
      <c r="C21" s="175"/>
      <c r="D21" s="67">
        <f>SUM(D19:D20)</f>
        <v>5061545.45</v>
      </c>
      <c r="E21" s="68"/>
      <c r="F21" s="69"/>
      <c r="G21" s="70"/>
      <c r="H21" s="70"/>
      <c r="I21" s="70"/>
      <c r="J21" s="139"/>
    </row>
    <row r="22" spans="1:25" ht="16.5" customHeight="1" x14ac:dyDescent="0.3">
      <c r="A22" s="4"/>
      <c r="G22" s="28"/>
      <c r="H22" s="38"/>
      <c r="I22" s="3"/>
      <c r="J22" s="38"/>
    </row>
    <row r="23" spans="1:25" ht="16.5" customHeight="1" x14ac:dyDescent="0.3">
      <c r="A23" s="9"/>
      <c r="B23" s="17"/>
      <c r="C23" s="17"/>
      <c r="D23" s="172"/>
      <c r="E23" s="172"/>
      <c r="F23" s="123"/>
      <c r="G23" s="172"/>
      <c r="H23" s="172"/>
      <c r="I23" s="84"/>
      <c r="J23" s="83"/>
    </row>
    <row r="24" spans="1:25" ht="24" customHeight="1" x14ac:dyDescent="0.3">
      <c r="A24" s="10"/>
      <c r="B24" s="129"/>
      <c r="D24" s="161"/>
      <c r="E24" s="159"/>
      <c r="F24" s="36"/>
      <c r="G24" s="161"/>
      <c r="H24" s="85"/>
      <c r="I24" s="21"/>
      <c r="J24" s="36"/>
    </row>
    <row r="25" spans="1:25" x14ac:dyDescent="0.3">
      <c r="A25" s="11"/>
      <c r="B25" s="7"/>
      <c r="C25" s="48"/>
      <c r="D25" s="171"/>
      <c r="E25" s="171"/>
      <c r="F25" s="17"/>
      <c r="G25" s="128"/>
      <c r="H25" s="21"/>
      <c r="I25" s="21"/>
      <c r="J25" s="12"/>
    </row>
    <row r="26" spans="1:25" ht="17.25" customHeight="1" x14ac:dyDescent="0.3">
      <c r="A26" s="6"/>
      <c r="B26" s="13"/>
      <c r="C26" s="13"/>
      <c r="D26" s="133"/>
      <c r="E26" s="9"/>
      <c r="F26" s="17"/>
      <c r="G26" s="173"/>
      <c r="H26" s="173"/>
      <c r="I26" s="11"/>
      <c r="J26" s="15"/>
    </row>
    <row r="27" spans="1:25" x14ac:dyDescent="0.3">
      <c r="A27" s="16"/>
      <c r="B27" s="13"/>
      <c r="C27" s="13"/>
      <c r="D27" s="5"/>
      <c r="E27" s="42"/>
      <c r="F27" s="41"/>
      <c r="G27" s="41"/>
      <c r="H27" s="21"/>
      <c r="I27" s="14"/>
      <c r="J27" s="18"/>
    </row>
    <row r="28" spans="1:25" s="22" customFormat="1" ht="17.25" customHeight="1" x14ac:dyDescent="0.3">
      <c r="A28" s="16"/>
      <c r="B28" s="13"/>
      <c r="C28" s="13"/>
      <c r="D28" s="19"/>
      <c r="E28" s="6"/>
      <c r="F28" s="17"/>
      <c r="G28" s="17"/>
      <c r="H28" s="17"/>
      <c r="I28" s="14"/>
      <c r="J28" s="1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22" customFormat="1" ht="17.25" customHeight="1" x14ac:dyDescent="0.3">
      <c r="A29" s="16"/>
      <c r="B29" s="20"/>
      <c r="C29" s="20"/>
      <c r="D29" s="19"/>
      <c r="E29" s="6"/>
      <c r="F29" s="17"/>
      <c r="G29" s="17"/>
      <c r="H29" s="17"/>
      <c r="I29" s="14"/>
      <c r="J29" s="18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22" customFormat="1" x14ac:dyDescent="0.3">
      <c r="A30" s="16"/>
      <c r="B30" s="13"/>
      <c r="C30" s="13"/>
      <c r="D30" s="19"/>
      <c r="E30" s="6"/>
      <c r="F30" s="21"/>
      <c r="G30" s="169"/>
      <c r="H30" s="169"/>
      <c r="I30" s="14"/>
      <c r="J30" s="18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22" customFormat="1" ht="18" x14ac:dyDescent="0.3">
      <c r="A31" s="16"/>
      <c r="B31" s="23"/>
      <c r="C31" s="24"/>
      <c r="D31" s="19"/>
      <c r="E31" s="6"/>
      <c r="F31" s="170"/>
      <c r="G31" s="170"/>
      <c r="H31" s="170"/>
      <c r="I31" s="14"/>
      <c r="J31" s="18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2" customFormat="1" x14ac:dyDescent="0.3">
      <c r="A32" s="6"/>
      <c r="D32" s="25"/>
      <c r="E32" s="26"/>
      <c r="F32" s="168"/>
      <c r="G32" s="168"/>
      <c r="H32" s="168"/>
      <c r="I32" s="14"/>
      <c r="J32" s="18"/>
      <c r="M32"/>
      <c r="N32"/>
      <c r="O32"/>
      <c r="P32"/>
      <c r="Q32"/>
      <c r="R32"/>
      <c r="S32"/>
      <c r="T32"/>
      <c r="U32"/>
      <c r="V32"/>
      <c r="W32"/>
      <c r="X32"/>
      <c r="Y32"/>
    </row>
    <row r="34" spans="1:25" s="22" customFormat="1" ht="17.25" customHeight="1" x14ac:dyDescent="0.3">
      <c r="A34"/>
      <c r="M34"/>
      <c r="N34"/>
      <c r="O34"/>
      <c r="P34"/>
      <c r="Q34"/>
      <c r="R34"/>
      <c r="S34"/>
      <c r="T34"/>
      <c r="U34"/>
      <c r="V34"/>
      <c r="W34"/>
      <c r="X34"/>
      <c r="Y34"/>
    </row>
    <row r="36" spans="1:25" s="22" customFormat="1" ht="17.25" customHeight="1" x14ac:dyDescent="0.3">
      <c r="A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2" customFormat="1" ht="17.25" customHeight="1" x14ac:dyDescent="0.3">
      <c r="A37"/>
      <c r="M37"/>
      <c r="N37"/>
      <c r="O37"/>
      <c r="P37"/>
      <c r="Q37"/>
      <c r="R37"/>
      <c r="S37"/>
      <c r="T37"/>
      <c r="U37"/>
      <c r="V37"/>
      <c r="W37"/>
      <c r="X37"/>
      <c r="Y37"/>
    </row>
  </sheetData>
  <mergeCells count="20">
    <mergeCell ref="A21:C21"/>
    <mergeCell ref="A11:J11"/>
    <mergeCell ref="A12:J12"/>
    <mergeCell ref="A13:A15"/>
    <mergeCell ref="B13:B15"/>
    <mergeCell ref="C13:C15"/>
    <mergeCell ref="D13:D14"/>
    <mergeCell ref="E13:E15"/>
    <mergeCell ref="F13:F15"/>
    <mergeCell ref="G13:G15"/>
    <mergeCell ref="H13:H15"/>
    <mergeCell ref="I13:I15"/>
    <mergeCell ref="J13:J15"/>
    <mergeCell ref="F32:H32"/>
    <mergeCell ref="G30:H30"/>
    <mergeCell ref="F31:H31"/>
    <mergeCell ref="D25:E25"/>
    <mergeCell ref="G23:H23"/>
    <mergeCell ref="G26:H26"/>
    <mergeCell ref="D23:E2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ignoredErrors>
    <ignoredError sqref="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73"/>
  <sheetViews>
    <sheetView topLeftCell="A52" zoomScale="91" zoomScaleNormal="91" workbookViewId="0">
      <selection activeCell="A64" sqref="A64:B69"/>
    </sheetView>
  </sheetViews>
  <sheetFormatPr defaultRowHeight="16.5" x14ac:dyDescent="0.3"/>
  <cols>
    <col min="1" max="1" width="27.85546875" style="27" customWidth="1"/>
    <col min="2" max="2" width="52.5703125" style="22" customWidth="1"/>
    <col min="3" max="3" width="73.5703125" style="22" customWidth="1"/>
    <col min="4" max="4" width="25" style="22" customWidth="1"/>
    <col min="5" max="5" width="24.7109375" style="22" customWidth="1"/>
    <col min="6" max="6" width="80.140625" style="22" customWidth="1"/>
    <col min="7" max="7" width="66.5703125" style="22" customWidth="1"/>
    <col min="8" max="8" width="16.85546875" style="22" bestFit="1" customWidth="1"/>
    <col min="9" max="9" width="20" style="22" bestFit="1" customWidth="1"/>
    <col min="10" max="16384" width="9.140625" style="22"/>
  </cols>
  <sheetData>
    <row r="1" spans="1:16383" x14ac:dyDescent="0.3">
      <c r="B1"/>
      <c r="C1"/>
      <c r="D1"/>
      <c r="E1"/>
      <c r="F1"/>
      <c r="G1" s="21"/>
    </row>
    <row r="2" spans="1:16383" x14ac:dyDescent="0.3">
      <c r="B2"/>
      <c r="C2"/>
      <c r="D2"/>
      <c r="E2"/>
      <c r="F2"/>
      <c r="G2" s="21"/>
    </row>
    <row r="3" spans="1:16383" x14ac:dyDescent="0.3">
      <c r="B3"/>
      <c r="C3"/>
      <c r="D3"/>
      <c r="E3"/>
      <c r="F3"/>
      <c r="G3" s="21"/>
    </row>
    <row r="4" spans="1:16383" x14ac:dyDescent="0.3">
      <c r="B4"/>
      <c r="C4" s="145"/>
      <c r="D4"/>
      <c r="E4"/>
      <c r="F4"/>
      <c r="G4" s="21"/>
    </row>
    <row r="5" spans="1:16383" x14ac:dyDescent="0.3">
      <c r="A5" s="21"/>
      <c r="B5" s="145"/>
      <c r="C5" s="145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</row>
    <row r="6" spans="1:16383" x14ac:dyDescent="0.3">
      <c r="A6" s="21"/>
      <c r="B6" s="145"/>
      <c r="C6" s="147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</row>
    <row r="7" spans="1:16383" x14ac:dyDescent="0.3">
      <c r="A7" s="21"/>
      <c r="B7" s="145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  <c r="XFC7" s="21"/>
    </row>
    <row r="8" spans="1:16383" x14ac:dyDescent="0.3">
      <c r="A8" s="21"/>
      <c r="B8" s="21"/>
      <c r="C8" s="21"/>
      <c r="D8" s="21"/>
      <c r="E8" s="21"/>
      <c r="F8" s="21"/>
      <c r="G8" s="14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1"/>
    </row>
    <row r="9" spans="1:16383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  <c r="XFC9" s="21"/>
    </row>
    <row r="10" spans="1:16383" ht="21" customHeight="1" x14ac:dyDescent="0.3">
      <c r="A10" s="193" t="s">
        <v>143</v>
      </c>
      <c r="B10" s="193"/>
      <c r="C10" s="193"/>
      <c r="D10" s="193"/>
      <c r="E10" s="193"/>
      <c r="F10" s="193"/>
      <c r="G10" s="193"/>
    </row>
    <row r="11" spans="1:16383" ht="21" customHeight="1" x14ac:dyDescent="0.3">
      <c r="A11" s="136"/>
      <c r="B11" s="136"/>
      <c r="C11" s="136"/>
      <c r="D11" s="136"/>
      <c r="E11" s="136"/>
      <c r="F11" s="136"/>
      <c r="G11" s="136"/>
    </row>
    <row r="13" spans="1:16383" ht="30" x14ac:dyDescent="0.3">
      <c r="A13" s="93" t="s">
        <v>1</v>
      </c>
      <c r="B13" s="93" t="s">
        <v>18</v>
      </c>
      <c r="C13" s="93" t="s">
        <v>2</v>
      </c>
      <c r="D13" s="93" t="s">
        <v>19</v>
      </c>
      <c r="E13" s="93" t="s">
        <v>0</v>
      </c>
      <c r="F13" s="93" t="s">
        <v>20</v>
      </c>
      <c r="G13" s="93" t="s">
        <v>17</v>
      </c>
    </row>
    <row r="14" spans="1:16383" ht="310.5" customHeight="1" x14ac:dyDescent="0.3">
      <c r="A14" s="94">
        <v>1</v>
      </c>
      <c r="B14" s="140" t="s">
        <v>46</v>
      </c>
      <c r="C14" s="141" t="s">
        <v>127</v>
      </c>
      <c r="D14" s="142">
        <v>16528.919999999998</v>
      </c>
      <c r="E14" s="98" t="s">
        <v>71</v>
      </c>
      <c r="F14" s="143">
        <v>46023</v>
      </c>
      <c r="G14" s="144">
        <v>46357</v>
      </c>
    </row>
    <row r="15" spans="1:16383" s="91" customFormat="1" x14ac:dyDescent="0.3">
      <c r="A15" s="100"/>
      <c r="B15" s="194" t="s">
        <v>33</v>
      </c>
      <c r="C15" s="195"/>
      <c r="D15" s="101">
        <f>SUM(D14:D14)</f>
        <v>16528.919999999998</v>
      </c>
      <c r="E15" s="150"/>
      <c r="F15" s="99"/>
      <c r="G15" s="100"/>
    </row>
    <row r="16" spans="1:16383" ht="92.25" customHeight="1" x14ac:dyDescent="0.3">
      <c r="A16" s="94">
        <v>2</v>
      </c>
      <c r="B16" s="95" t="s">
        <v>47</v>
      </c>
      <c r="C16" s="102" t="s">
        <v>115</v>
      </c>
      <c r="D16" s="103">
        <v>8264.4599999999991</v>
      </c>
      <c r="E16" s="98" t="s">
        <v>72</v>
      </c>
      <c r="F16" s="99">
        <v>46023</v>
      </c>
      <c r="G16" s="137">
        <v>46357</v>
      </c>
    </row>
    <row r="17" spans="1:8" s="91" customFormat="1" x14ac:dyDescent="0.3">
      <c r="A17" s="100"/>
      <c r="B17" s="194" t="s">
        <v>34</v>
      </c>
      <c r="C17" s="195"/>
      <c r="D17" s="101">
        <f>SUM(D16)</f>
        <v>8264.4599999999991</v>
      </c>
      <c r="E17" s="150"/>
      <c r="F17" s="99"/>
      <c r="G17" s="100"/>
    </row>
    <row r="18" spans="1:8" ht="38.25" customHeight="1" x14ac:dyDescent="0.3">
      <c r="A18" s="94">
        <v>3</v>
      </c>
      <c r="B18" s="104" t="s">
        <v>84</v>
      </c>
      <c r="C18" s="102" t="s">
        <v>101</v>
      </c>
      <c r="D18" s="97">
        <v>47933.88</v>
      </c>
      <c r="E18" s="105" t="s">
        <v>73</v>
      </c>
      <c r="F18" s="99">
        <v>46023</v>
      </c>
      <c r="G18" s="137">
        <v>46357</v>
      </c>
    </row>
    <row r="19" spans="1:8" s="91" customFormat="1" x14ac:dyDescent="0.3">
      <c r="A19" s="100"/>
      <c r="B19" s="194" t="s">
        <v>35</v>
      </c>
      <c r="C19" s="195"/>
      <c r="D19" s="101">
        <f>SUM(D18)</f>
        <v>47933.88</v>
      </c>
      <c r="E19" s="150"/>
      <c r="F19" s="99"/>
      <c r="G19" s="100"/>
    </row>
    <row r="20" spans="1:8" ht="45.75" customHeight="1" x14ac:dyDescent="0.3">
      <c r="A20" s="94">
        <v>4</v>
      </c>
      <c r="B20" s="95" t="s">
        <v>49</v>
      </c>
      <c r="C20" s="102" t="s">
        <v>132</v>
      </c>
      <c r="D20" s="103">
        <v>8264.4599999999991</v>
      </c>
      <c r="E20" s="105" t="s">
        <v>74</v>
      </c>
      <c r="F20" s="99">
        <v>46023</v>
      </c>
      <c r="G20" s="137">
        <v>46357</v>
      </c>
    </row>
    <row r="21" spans="1:8" s="91" customFormat="1" x14ac:dyDescent="0.3">
      <c r="A21" s="100"/>
      <c r="B21" s="194" t="s">
        <v>36</v>
      </c>
      <c r="C21" s="195"/>
      <c r="D21" s="101">
        <f>SUM(D20:D20)</f>
        <v>8264.4599999999991</v>
      </c>
      <c r="E21" s="150"/>
      <c r="F21" s="99"/>
      <c r="G21" s="100"/>
    </row>
    <row r="22" spans="1:8" ht="30" x14ac:dyDescent="0.3">
      <c r="A22" s="94">
        <v>5</v>
      </c>
      <c r="B22" s="104" t="s">
        <v>94</v>
      </c>
      <c r="C22" s="102" t="s">
        <v>95</v>
      </c>
      <c r="D22" s="103">
        <v>4000</v>
      </c>
      <c r="E22" s="105" t="s">
        <v>75</v>
      </c>
      <c r="F22" s="99">
        <v>46023</v>
      </c>
      <c r="G22" s="137">
        <v>46357</v>
      </c>
      <c r="H22" s="149"/>
    </row>
    <row r="23" spans="1:8" ht="30" x14ac:dyDescent="0.3">
      <c r="A23" s="94">
        <v>6</v>
      </c>
      <c r="B23" s="104" t="s">
        <v>96</v>
      </c>
      <c r="C23" s="102" t="s">
        <v>97</v>
      </c>
      <c r="D23" s="103">
        <v>19834.71</v>
      </c>
      <c r="E23" s="105" t="s">
        <v>75</v>
      </c>
      <c r="F23" s="99">
        <v>46023</v>
      </c>
      <c r="G23" s="137">
        <v>46357</v>
      </c>
      <c r="H23" s="149"/>
    </row>
    <row r="24" spans="1:8" ht="30" x14ac:dyDescent="0.3">
      <c r="A24" s="94">
        <v>7</v>
      </c>
      <c r="B24" s="104" t="s">
        <v>98</v>
      </c>
      <c r="C24" s="102" t="s">
        <v>99</v>
      </c>
      <c r="D24" s="103">
        <v>10049.58</v>
      </c>
      <c r="E24" s="105" t="s">
        <v>75</v>
      </c>
      <c r="F24" s="99">
        <v>46023</v>
      </c>
      <c r="G24" s="137">
        <v>46357</v>
      </c>
      <c r="H24" s="149"/>
    </row>
    <row r="25" spans="1:8" s="91" customFormat="1" x14ac:dyDescent="0.3">
      <c r="A25" s="100"/>
      <c r="B25" s="194" t="s">
        <v>37</v>
      </c>
      <c r="C25" s="195"/>
      <c r="D25" s="101">
        <f>SUM(D22:D24)</f>
        <v>33884.29</v>
      </c>
      <c r="E25" s="150"/>
      <c r="F25" s="99"/>
      <c r="G25" s="100"/>
      <c r="H25" s="149"/>
    </row>
    <row r="26" spans="1:8" s="91" customFormat="1" ht="30" x14ac:dyDescent="0.3">
      <c r="A26" s="100">
        <v>8</v>
      </c>
      <c r="B26" s="104" t="s">
        <v>32</v>
      </c>
      <c r="C26" s="104" t="s">
        <v>24</v>
      </c>
      <c r="D26" s="152">
        <v>49586.77</v>
      </c>
      <c r="E26" s="119" t="s">
        <v>61</v>
      </c>
      <c r="F26" s="99">
        <v>46023</v>
      </c>
      <c r="G26" s="137">
        <v>46357</v>
      </c>
      <c r="H26" s="126"/>
    </row>
    <row r="27" spans="1:8" s="91" customFormat="1" ht="205.5" customHeight="1" x14ac:dyDescent="0.3">
      <c r="A27" s="100">
        <v>9</v>
      </c>
      <c r="B27" s="106" t="s">
        <v>106</v>
      </c>
      <c r="C27" s="158" t="s">
        <v>140</v>
      </c>
      <c r="D27" s="118">
        <v>148701.29999999999</v>
      </c>
      <c r="E27" s="119" t="s">
        <v>61</v>
      </c>
      <c r="F27" s="99">
        <v>46023</v>
      </c>
      <c r="G27" s="137">
        <v>46357</v>
      </c>
      <c r="H27" s="126"/>
    </row>
    <row r="28" spans="1:8" s="91" customFormat="1" ht="51.75" customHeight="1" x14ac:dyDescent="0.3">
      <c r="A28" s="100">
        <v>10</v>
      </c>
      <c r="B28" s="106" t="s">
        <v>26</v>
      </c>
      <c r="C28" s="107" t="s">
        <v>117</v>
      </c>
      <c r="D28" s="118">
        <v>64466.51</v>
      </c>
      <c r="E28" s="119" t="s">
        <v>61</v>
      </c>
      <c r="F28" s="99">
        <v>46023</v>
      </c>
      <c r="G28" s="137">
        <v>46357</v>
      </c>
      <c r="H28" s="126"/>
    </row>
    <row r="29" spans="1:8" s="91" customFormat="1" ht="30" x14ac:dyDescent="0.3">
      <c r="A29" s="100">
        <v>11</v>
      </c>
      <c r="B29" s="106" t="s">
        <v>27</v>
      </c>
      <c r="C29" s="107" t="s">
        <v>85</v>
      </c>
      <c r="D29" s="118">
        <v>4958.67</v>
      </c>
      <c r="E29" s="119" t="s">
        <v>61</v>
      </c>
      <c r="F29" s="99">
        <v>46023</v>
      </c>
      <c r="G29" s="137">
        <v>46357</v>
      </c>
      <c r="H29" s="126"/>
    </row>
    <row r="30" spans="1:8" s="91" customFormat="1" ht="89.25" customHeight="1" x14ac:dyDescent="0.3">
      <c r="A30" s="100">
        <v>12</v>
      </c>
      <c r="B30" s="106" t="s">
        <v>28</v>
      </c>
      <c r="C30" s="158" t="s">
        <v>136</v>
      </c>
      <c r="D30" s="108">
        <v>58237.99</v>
      </c>
      <c r="E30" s="119" t="s">
        <v>61</v>
      </c>
      <c r="F30" s="99">
        <v>46023</v>
      </c>
      <c r="G30" s="137">
        <v>46357</v>
      </c>
      <c r="H30" s="126"/>
    </row>
    <row r="31" spans="1:8" s="91" customFormat="1" ht="75" customHeight="1" x14ac:dyDescent="0.3">
      <c r="A31" s="100">
        <v>13</v>
      </c>
      <c r="B31" s="106" t="s">
        <v>102</v>
      </c>
      <c r="C31" s="107" t="s">
        <v>103</v>
      </c>
      <c r="D31" s="108">
        <v>11900</v>
      </c>
      <c r="E31" s="119" t="s">
        <v>61</v>
      </c>
      <c r="F31" s="99">
        <v>46023</v>
      </c>
      <c r="G31" s="137">
        <v>46357</v>
      </c>
      <c r="H31" s="126"/>
    </row>
    <row r="32" spans="1:8" s="91" customFormat="1" ht="30" x14ac:dyDescent="0.3">
      <c r="A32" s="100">
        <v>14</v>
      </c>
      <c r="B32" s="106" t="s">
        <v>50</v>
      </c>
      <c r="C32" s="107" t="s">
        <v>104</v>
      </c>
      <c r="D32" s="108">
        <v>5950.41</v>
      </c>
      <c r="E32" s="119" t="s">
        <v>61</v>
      </c>
      <c r="F32" s="99">
        <v>46023</v>
      </c>
      <c r="G32" s="137">
        <v>46357</v>
      </c>
      <c r="H32" s="126"/>
    </row>
    <row r="33" spans="1:9" s="91" customFormat="1" ht="30" x14ac:dyDescent="0.3">
      <c r="A33" s="100">
        <v>15</v>
      </c>
      <c r="B33" s="104" t="s">
        <v>105</v>
      </c>
      <c r="C33" s="107" t="s">
        <v>86</v>
      </c>
      <c r="D33" s="108">
        <v>14876.03</v>
      </c>
      <c r="E33" s="119" t="s">
        <v>61</v>
      </c>
      <c r="F33" s="99">
        <v>46023</v>
      </c>
      <c r="G33" s="137">
        <v>46357</v>
      </c>
      <c r="H33" s="126"/>
    </row>
    <row r="34" spans="1:9" s="91" customFormat="1" x14ac:dyDescent="0.3">
      <c r="A34" s="100"/>
      <c r="B34" s="204" t="s">
        <v>45</v>
      </c>
      <c r="C34" s="205"/>
      <c r="D34" s="101">
        <f>SUM(D26:D33)</f>
        <v>358677.67999999993</v>
      </c>
      <c r="E34" s="150"/>
      <c r="F34" s="151"/>
      <c r="G34" s="109"/>
      <c r="H34" s="126"/>
      <c r="I34" s="126"/>
    </row>
    <row r="35" spans="1:9" ht="204" customHeight="1" x14ac:dyDescent="0.3">
      <c r="A35" s="94">
        <v>16</v>
      </c>
      <c r="B35" s="95" t="s">
        <v>121</v>
      </c>
      <c r="C35" s="102" t="s">
        <v>147</v>
      </c>
      <c r="D35" s="103">
        <v>99173.55</v>
      </c>
      <c r="E35" s="105" t="s">
        <v>76</v>
      </c>
      <c r="F35" s="99">
        <v>46023</v>
      </c>
      <c r="G35" s="137">
        <v>46357</v>
      </c>
    </row>
    <row r="36" spans="1:9" s="91" customFormat="1" x14ac:dyDescent="0.3">
      <c r="A36" s="100"/>
      <c r="B36" s="204" t="s">
        <v>38</v>
      </c>
      <c r="C36" s="205"/>
      <c r="D36" s="101">
        <f>SUM(D35:D35)</f>
        <v>99173.55</v>
      </c>
      <c r="E36" s="150"/>
      <c r="F36" s="99"/>
      <c r="G36" s="100"/>
    </row>
    <row r="37" spans="1:9" ht="168.75" customHeight="1" x14ac:dyDescent="0.3">
      <c r="A37" s="94">
        <v>17</v>
      </c>
      <c r="B37" s="110" t="s">
        <v>100</v>
      </c>
      <c r="C37" s="158" t="s">
        <v>139</v>
      </c>
      <c r="D37" s="97">
        <v>99173.55</v>
      </c>
      <c r="E37" s="105" t="s">
        <v>87</v>
      </c>
      <c r="F37" s="99" t="s">
        <v>148</v>
      </c>
      <c r="G37" s="137">
        <v>46357</v>
      </c>
    </row>
    <row r="38" spans="1:9" s="91" customFormat="1" x14ac:dyDescent="0.3">
      <c r="A38" s="100"/>
      <c r="B38" s="194" t="s">
        <v>39</v>
      </c>
      <c r="C38" s="195"/>
      <c r="D38" s="101">
        <f>SUM(D37:D37)</f>
        <v>99173.55</v>
      </c>
      <c r="E38" s="150"/>
      <c r="F38" s="99"/>
      <c r="G38" s="100"/>
    </row>
    <row r="39" spans="1:9" ht="30" x14ac:dyDescent="0.3">
      <c r="A39" s="94">
        <v>18</v>
      </c>
      <c r="B39" s="110" t="s">
        <v>29</v>
      </c>
      <c r="C39" s="102" t="s">
        <v>81</v>
      </c>
      <c r="D39" s="97">
        <v>200000</v>
      </c>
      <c r="E39" s="105" t="s">
        <v>90</v>
      </c>
      <c r="F39" s="99">
        <v>46023</v>
      </c>
      <c r="G39" s="137">
        <v>46357</v>
      </c>
    </row>
    <row r="40" spans="1:9" ht="30" x14ac:dyDescent="0.3">
      <c r="A40" s="94">
        <v>19</v>
      </c>
      <c r="B40" s="110" t="s">
        <v>30</v>
      </c>
      <c r="C40" s="102" t="s">
        <v>82</v>
      </c>
      <c r="D40" s="97">
        <v>245000</v>
      </c>
      <c r="E40" s="105" t="s">
        <v>90</v>
      </c>
      <c r="F40" s="99">
        <v>46023</v>
      </c>
      <c r="G40" s="137">
        <v>46357</v>
      </c>
    </row>
    <row r="41" spans="1:9" ht="30" x14ac:dyDescent="0.3">
      <c r="A41" s="94">
        <v>20</v>
      </c>
      <c r="B41" s="110" t="s">
        <v>56</v>
      </c>
      <c r="C41" s="102" t="s">
        <v>122</v>
      </c>
      <c r="D41" s="97">
        <v>270000</v>
      </c>
      <c r="E41" s="105" t="s">
        <v>90</v>
      </c>
      <c r="F41" s="99">
        <v>46023</v>
      </c>
      <c r="G41" s="137">
        <v>46357</v>
      </c>
    </row>
    <row r="42" spans="1:9" ht="30" x14ac:dyDescent="0.3">
      <c r="A42" s="94">
        <v>21</v>
      </c>
      <c r="B42" s="110" t="s">
        <v>54</v>
      </c>
      <c r="C42" s="102" t="s">
        <v>83</v>
      </c>
      <c r="D42" s="97">
        <v>218884.29</v>
      </c>
      <c r="E42" s="105" t="s">
        <v>90</v>
      </c>
      <c r="F42" s="99">
        <v>46023</v>
      </c>
      <c r="G42" s="137">
        <v>46357</v>
      </c>
    </row>
    <row r="43" spans="1:9" s="91" customFormat="1" ht="23.25" customHeight="1" x14ac:dyDescent="0.3">
      <c r="A43" s="100"/>
      <c r="B43" s="194" t="s">
        <v>40</v>
      </c>
      <c r="C43" s="195"/>
      <c r="D43" s="101">
        <f>SUM(D39:D42)</f>
        <v>933884.29</v>
      </c>
      <c r="E43" s="150"/>
      <c r="F43" s="99"/>
      <c r="G43" s="100"/>
      <c r="H43" s="126"/>
    </row>
    <row r="44" spans="1:9" ht="30" x14ac:dyDescent="0.3">
      <c r="A44" s="94">
        <v>22</v>
      </c>
      <c r="B44" s="111" t="s">
        <v>57</v>
      </c>
      <c r="C44" s="102" t="s">
        <v>81</v>
      </c>
      <c r="D44" s="97">
        <v>115045</v>
      </c>
      <c r="E44" s="105" t="s">
        <v>89</v>
      </c>
      <c r="F44" s="99">
        <v>46023</v>
      </c>
      <c r="G44" s="137">
        <v>46357</v>
      </c>
    </row>
    <row r="45" spans="1:9" ht="30" x14ac:dyDescent="0.3">
      <c r="A45" s="94">
        <v>23</v>
      </c>
      <c r="B45" s="112" t="s">
        <v>56</v>
      </c>
      <c r="C45" s="102" t="s">
        <v>133</v>
      </c>
      <c r="D45" s="97">
        <v>187434.33</v>
      </c>
      <c r="E45" s="105" t="s">
        <v>89</v>
      </c>
      <c r="F45" s="99">
        <v>46023</v>
      </c>
      <c r="G45" s="137">
        <v>46357</v>
      </c>
    </row>
    <row r="46" spans="1:9" ht="30" x14ac:dyDescent="0.3">
      <c r="A46" s="94">
        <v>24</v>
      </c>
      <c r="B46" s="111" t="s">
        <v>54</v>
      </c>
      <c r="C46" s="158" t="s">
        <v>83</v>
      </c>
      <c r="D46" s="97">
        <v>200000</v>
      </c>
      <c r="E46" s="105" t="s">
        <v>89</v>
      </c>
      <c r="F46" s="99">
        <v>46023</v>
      </c>
      <c r="G46" s="137">
        <v>46357</v>
      </c>
    </row>
    <row r="47" spans="1:9" s="91" customFormat="1" x14ac:dyDescent="0.3">
      <c r="A47" s="100"/>
      <c r="B47" s="194" t="s">
        <v>92</v>
      </c>
      <c r="C47" s="195"/>
      <c r="D47" s="101">
        <f>SUM(D44:D46)</f>
        <v>502479.32999999996</v>
      </c>
      <c r="E47" s="150"/>
      <c r="F47" s="99"/>
      <c r="G47" s="100"/>
    </row>
    <row r="48" spans="1:9" ht="30" x14ac:dyDescent="0.3">
      <c r="A48" s="94">
        <v>25</v>
      </c>
      <c r="B48" s="113" t="s">
        <v>31</v>
      </c>
      <c r="C48" s="96" t="s">
        <v>91</v>
      </c>
      <c r="D48" s="97">
        <v>1652.89</v>
      </c>
      <c r="E48" s="105" t="s">
        <v>80</v>
      </c>
      <c r="F48" s="99">
        <v>46023</v>
      </c>
      <c r="G48" s="137">
        <v>46357</v>
      </c>
    </row>
    <row r="49" spans="1:8" s="91" customFormat="1" x14ac:dyDescent="0.3">
      <c r="A49" s="100"/>
      <c r="B49" s="194" t="s">
        <v>88</v>
      </c>
      <c r="C49" s="195"/>
      <c r="D49" s="101">
        <f>SUM(D48)</f>
        <v>1652.89</v>
      </c>
      <c r="E49" s="150"/>
      <c r="F49" s="99"/>
      <c r="G49" s="100"/>
    </row>
    <row r="50" spans="1:8" ht="45" x14ac:dyDescent="0.3">
      <c r="A50" s="114">
        <v>26</v>
      </c>
      <c r="B50" s="95" t="s">
        <v>58</v>
      </c>
      <c r="C50" s="102" t="s">
        <v>149</v>
      </c>
      <c r="D50" s="103">
        <v>204958.67</v>
      </c>
      <c r="E50" s="105" t="s">
        <v>111</v>
      </c>
      <c r="F50" s="99">
        <v>46023</v>
      </c>
      <c r="G50" s="137">
        <v>46357</v>
      </c>
    </row>
    <row r="51" spans="1:8" s="91" customFormat="1" x14ac:dyDescent="0.3">
      <c r="A51" s="115"/>
      <c r="B51" s="196" t="s">
        <v>41</v>
      </c>
      <c r="C51" s="197"/>
      <c r="D51" s="116">
        <f>SUM(D50:D50)</f>
        <v>204958.67</v>
      </c>
      <c r="E51" s="150"/>
      <c r="F51" s="99"/>
      <c r="G51" s="115"/>
      <c r="H51" s="126"/>
    </row>
    <row r="52" spans="1:8" s="91" customFormat="1" ht="96.75" customHeight="1" x14ac:dyDescent="0.3">
      <c r="A52" s="115">
        <v>27</v>
      </c>
      <c r="B52" s="117" t="s">
        <v>93</v>
      </c>
      <c r="C52" s="117" t="s">
        <v>118</v>
      </c>
      <c r="D52" s="118">
        <v>20661.150000000001</v>
      </c>
      <c r="E52" s="119" t="s">
        <v>79</v>
      </c>
      <c r="F52" s="99">
        <v>46023</v>
      </c>
      <c r="G52" s="137">
        <v>46357</v>
      </c>
    </row>
    <row r="53" spans="1:8" s="91" customFormat="1" x14ac:dyDescent="0.3">
      <c r="A53" s="115"/>
      <c r="B53" s="196" t="s">
        <v>42</v>
      </c>
      <c r="C53" s="197"/>
      <c r="D53" s="116">
        <f>SUM(D52)</f>
        <v>20661.150000000001</v>
      </c>
      <c r="E53" s="150"/>
      <c r="F53" s="99"/>
      <c r="G53" s="115"/>
    </row>
    <row r="54" spans="1:8" s="91" customFormat="1" ht="81" customHeight="1" x14ac:dyDescent="0.3">
      <c r="A54" s="115">
        <v>28</v>
      </c>
      <c r="B54" s="106" t="s">
        <v>59</v>
      </c>
      <c r="C54" s="117" t="s">
        <v>134</v>
      </c>
      <c r="D54" s="118">
        <v>4132.2299999999996</v>
      </c>
      <c r="E54" s="119" t="s">
        <v>78</v>
      </c>
      <c r="F54" s="99">
        <v>46023</v>
      </c>
      <c r="G54" s="137">
        <v>46357</v>
      </c>
    </row>
    <row r="55" spans="1:8" s="91" customFormat="1" x14ac:dyDescent="0.3">
      <c r="A55" s="115"/>
      <c r="B55" s="196" t="s">
        <v>43</v>
      </c>
      <c r="C55" s="197"/>
      <c r="D55" s="116">
        <f>SUM(D54)</f>
        <v>4132.2299999999996</v>
      </c>
      <c r="E55" s="150"/>
      <c r="F55" s="99"/>
      <c r="G55" s="115"/>
    </row>
    <row r="56" spans="1:8" ht="30" x14ac:dyDescent="0.3">
      <c r="A56" s="115">
        <v>29</v>
      </c>
      <c r="B56" s="201" t="s">
        <v>138</v>
      </c>
      <c r="C56" s="106" t="s">
        <v>124</v>
      </c>
      <c r="D56" s="108">
        <v>82644.63</v>
      </c>
      <c r="E56" s="105" t="s">
        <v>119</v>
      </c>
      <c r="F56" s="99">
        <v>46023</v>
      </c>
      <c r="G56" s="137">
        <v>46357</v>
      </c>
    </row>
    <row r="57" spans="1:8" ht="30" x14ac:dyDescent="0.3">
      <c r="A57" s="115">
        <v>30</v>
      </c>
      <c r="B57" s="202"/>
      <c r="C57" s="106" t="s">
        <v>123</v>
      </c>
      <c r="D57" s="108">
        <v>61983.46</v>
      </c>
      <c r="E57" s="105" t="s">
        <v>119</v>
      </c>
      <c r="F57" s="99">
        <v>46023</v>
      </c>
      <c r="G57" s="137">
        <v>46357</v>
      </c>
    </row>
    <row r="58" spans="1:8" x14ac:dyDescent="0.3">
      <c r="A58" s="115"/>
      <c r="B58" s="196" t="s">
        <v>120</v>
      </c>
      <c r="C58" s="197"/>
      <c r="D58" s="154">
        <f>SUM(D56:D57)</f>
        <v>144628.09</v>
      </c>
      <c r="E58" s="105"/>
      <c r="F58" s="153"/>
      <c r="G58" s="137"/>
    </row>
    <row r="59" spans="1:8" ht="30" x14ac:dyDescent="0.3">
      <c r="A59" s="115">
        <v>31</v>
      </c>
      <c r="B59" s="206" t="s">
        <v>129</v>
      </c>
      <c r="C59" s="157" t="s">
        <v>130</v>
      </c>
      <c r="D59" s="118">
        <v>33057.85</v>
      </c>
      <c r="E59" s="105" t="s">
        <v>126</v>
      </c>
      <c r="F59" s="99">
        <v>46023</v>
      </c>
      <c r="G59" s="137">
        <v>46357</v>
      </c>
    </row>
    <row r="60" spans="1:8" ht="30" x14ac:dyDescent="0.3">
      <c r="A60" s="115">
        <v>32</v>
      </c>
      <c r="B60" s="207"/>
      <c r="C60" s="157" t="s">
        <v>131</v>
      </c>
      <c r="D60" s="118">
        <v>20661.150000000001</v>
      </c>
      <c r="E60" s="105" t="s">
        <v>126</v>
      </c>
      <c r="F60" s="99">
        <v>46023</v>
      </c>
      <c r="G60" s="137">
        <v>46357</v>
      </c>
    </row>
    <row r="61" spans="1:8" x14ac:dyDescent="0.3">
      <c r="A61" s="155"/>
      <c r="B61" s="196" t="s">
        <v>125</v>
      </c>
      <c r="C61" s="197"/>
      <c r="D61" s="154">
        <f>SUM(D59:D60)</f>
        <v>53719</v>
      </c>
      <c r="E61" s="105"/>
      <c r="F61" s="153"/>
      <c r="G61" s="137"/>
    </row>
    <row r="62" spans="1:8" ht="18" customHeight="1" x14ac:dyDescent="0.3">
      <c r="A62" s="198" t="s">
        <v>12</v>
      </c>
      <c r="B62" s="199"/>
      <c r="C62" s="200"/>
      <c r="D62" s="120">
        <f>D15+D17+D19+D21+D25+D34+D38+D43+D47+D49+D51+D53+D55+D58+D61+D36</f>
        <v>2538016.4399999995</v>
      </c>
      <c r="E62" s="121"/>
      <c r="F62" s="122"/>
      <c r="G62" s="121"/>
    </row>
    <row r="63" spans="1:8" ht="47.25" customHeight="1" x14ac:dyDescent="0.3">
      <c r="G63" s="28"/>
    </row>
    <row r="64" spans="1:8" ht="51" customHeight="1" x14ac:dyDescent="0.3">
      <c r="C64" s="127"/>
      <c r="G64" s="29"/>
    </row>
    <row r="65" spans="1:7" ht="30.75" customHeight="1" x14ac:dyDescent="0.3">
      <c r="A65" s="22"/>
      <c r="B65" s="166"/>
      <c r="C65" s="156"/>
      <c r="D65" s="172"/>
      <c r="E65" s="172"/>
      <c r="F65" s="7"/>
      <c r="G65" s="29"/>
    </row>
    <row r="66" spans="1:7" ht="28.5" customHeight="1" x14ac:dyDescent="0.3">
      <c r="A66" s="22"/>
      <c r="B66" s="167"/>
      <c r="C66" s="17"/>
      <c r="D66" s="165"/>
      <c r="E66" s="159"/>
      <c r="F66" s="123"/>
      <c r="G66" s="29"/>
    </row>
    <row r="67" spans="1:7" x14ac:dyDescent="0.3">
      <c r="A67" s="17"/>
      <c r="B67" s="17"/>
      <c r="C67" s="129"/>
      <c r="D67" s="171"/>
      <c r="E67" s="171"/>
      <c r="F67" s="36"/>
      <c r="G67" s="128"/>
    </row>
    <row r="68" spans="1:7" x14ac:dyDescent="0.3">
      <c r="A68" s="10"/>
      <c r="B68" s="129"/>
      <c r="D68" s="133"/>
      <c r="E68" s="9"/>
      <c r="F68" s="17"/>
      <c r="G68" s="134"/>
    </row>
    <row r="69" spans="1:7" x14ac:dyDescent="0.3">
      <c r="A69" s="11"/>
      <c r="B69" s="7"/>
      <c r="C69" s="48"/>
      <c r="D69" s="37"/>
      <c r="E69" s="9"/>
      <c r="F69" s="17"/>
      <c r="G69" s="21"/>
    </row>
    <row r="70" spans="1:7" x14ac:dyDescent="0.3">
      <c r="A70" s="7"/>
      <c r="B70" s="38"/>
      <c r="C70" s="80"/>
      <c r="D70" s="203"/>
      <c r="E70" s="203"/>
      <c r="F70" s="7"/>
      <c r="G70" s="17"/>
    </row>
    <row r="71" spans="1:7" x14ac:dyDescent="0.3">
      <c r="A71" s="13"/>
      <c r="B71" s="13"/>
      <c r="C71" s="49"/>
      <c r="D71" s="6"/>
      <c r="E71" s="17"/>
      <c r="F71" s="17"/>
    </row>
    <row r="72" spans="1:7" x14ac:dyDescent="0.3">
      <c r="C72" s="49"/>
      <c r="D72" s="6"/>
      <c r="E72" s="17"/>
      <c r="F72" s="17"/>
    </row>
    <row r="73" spans="1:7" x14ac:dyDescent="0.3">
      <c r="C73" s="49"/>
    </row>
  </sheetData>
  <mergeCells count="23">
    <mergeCell ref="D70:E70"/>
    <mergeCell ref="D67:E67"/>
    <mergeCell ref="B19:C19"/>
    <mergeCell ref="B21:C21"/>
    <mergeCell ref="B25:C25"/>
    <mergeCell ref="B47:C47"/>
    <mergeCell ref="B49:C49"/>
    <mergeCell ref="B51:C51"/>
    <mergeCell ref="B53:C53"/>
    <mergeCell ref="B55:C55"/>
    <mergeCell ref="B34:C34"/>
    <mergeCell ref="B36:C36"/>
    <mergeCell ref="B38:C38"/>
    <mergeCell ref="B43:C43"/>
    <mergeCell ref="B59:B60"/>
    <mergeCell ref="D65:E65"/>
    <mergeCell ref="A10:G10"/>
    <mergeCell ref="B15:C15"/>
    <mergeCell ref="B17:C17"/>
    <mergeCell ref="B58:C58"/>
    <mergeCell ref="A62:C62"/>
    <mergeCell ref="B56:B57"/>
    <mergeCell ref="B61:C6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13" zoomScaleNormal="100" workbookViewId="0">
      <selection activeCell="D34" sqref="D34"/>
    </sheetView>
  </sheetViews>
  <sheetFormatPr defaultRowHeight="16.5" x14ac:dyDescent="0.3"/>
  <cols>
    <col min="1" max="1" width="5.28515625" style="27" customWidth="1"/>
    <col min="2" max="2" width="50.28515625" style="22" customWidth="1"/>
    <col min="3" max="3" width="32.5703125" style="22" customWidth="1"/>
    <col min="4" max="4" width="20.7109375" style="22" bestFit="1" customWidth="1"/>
    <col min="5" max="5" width="22.85546875" style="22" customWidth="1"/>
    <col min="6" max="6" width="18.5703125" style="22" customWidth="1"/>
    <col min="7" max="7" width="16.42578125" style="22" customWidth="1"/>
    <col min="8" max="11" width="9.140625" style="22"/>
    <col min="12" max="12" width="16.85546875" style="22" bestFit="1" customWidth="1"/>
    <col min="13" max="16384" width="9.140625" style="22"/>
  </cols>
  <sheetData>
    <row r="1" spans="1:12" x14ac:dyDescent="0.3">
      <c r="B1"/>
      <c r="C1"/>
      <c r="D1"/>
      <c r="E1"/>
      <c r="G1" s="135"/>
    </row>
    <row r="2" spans="1:12" x14ac:dyDescent="0.3">
      <c r="B2"/>
      <c r="C2"/>
      <c r="D2"/>
      <c r="E2"/>
      <c r="G2" s="135"/>
    </row>
    <row r="3" spans="1:12" x14ac:dyDescent="0.3">
      <c r="B3"/>
      <c r="C3"/>
      <c r="D3"/>
      <c r="E3"/>
      <c r="G3" s="135"/>
    </row>
    <row r="4" spans="1:12" x14ac:dyDescent="0.3">
      <c r="B4"/>
      <c r="C4"/>
      <c r="D4"/>
      <c r="E4"/>
      <c r="G4" s="135"/>
    </row>
    <row r="5" spans="1:12" x14ac:dyDescent="0.3">
      <c r="A5" s="38"/>
      <c r="B5" s="38"/>
      <c r="C5" s="38"/>
      <c r="D5" s="29"/>
      <c r="E5" s="35"/>
      <c r="G5" s="135"/>
    </row>
    <row r="6" spans="1:12" x14ac:dyDescent="0.3">
      <c r="A6" s="38"/>
      <c r="B6" s="145"/>
      <c r="C6" s="38"/>
      <c r="D6" s="29"/>
      <c r="E6" s="35"/>
      <c r="G6" s="135"/>
    </row>
    <row r="7" spans="1:12" x14ac:dyDescent="0.3">
      <c r="A7" s="38"/>
      <c r="B7" s="145"/>
      <c r="C7" s="38"/>
      <c r="D7" s="29"/>
      <c r="E7" s="35"/>
      <c r="G7" s="135"/>
    </row>
    <row r="8" spans="1:12" ht="18" x14ac:dyDescent="0.35">
      <c r="A8" s="38"/>
      <c r="B8" s="146"/>
      <c r="C8" s="38"/>
      <c r="D8" s="29"/>
      <c r="E8" s="35"/>
      <c r="G8" s="135"/>
    </row>
    <row r="9" spans="1:12" x14ac:dyDescent="0.3">
      <c r="A9" s="38"/>
      <c r="B9" s="145"/>
      <c r="C9" s="38"/>
      <c r="D9" s="29"/>
      <c r="E9" s="35"/>
      <c r="G9" s="135"/>
    </row>
    <row r="10" spans="1:12" ht="21" customHeight="1" x14ac:dyDescent="0.3">
      <c r="A10" s="193" t="s">
        <v>145</v>
      </c>
      <c r="B10" s="193"/>
      <c r="C10" s="193"/>
      <c r="D10" s="193"/>
      <c r="E10" s="193"/>
      <c r="F10" s="193"/>
      <c r="G10" s="193"/>
    </row>
    <row r="12" spans="1:12" ht="93" customHeight="1" x14ac:dyDescent="0.3">
      <c r="A12" s="54" t="s">
        <v>1</v>
      </c>
      <c r="B12" s="54" t="s">
        <v>68</v>
      </c>
      <c r="C12" s="54" t="s">
        <v>2</v>
      </c>
      <c r="D12" s="54" t="s">
        <v>141</v>
      </c>
      <c r="E12" s="54" t="s">
        <v>0</v>
      </c>
      <c r="F12" s="54" t="s">
        <v>20</v>
      </c>
      <c r="G12" s="54" t="s">
        <v>17</v>
      </c>
    </row>
    <row r="13" spans="1:12" ht="48" customHeight="1" x14ac:dyDescent="0.3">
      <c r="A13" s="55" t="s">
        <v>52</v>
      </c>
      <c r="B13" s="47" t="s">
        <v>107</v>
      </c>
      <c r="C13" s="86" t="s">
        <v>3</v>
      </c>
      <c r="D13" s="56">
        <v>60000</v>
      </c>
      <c r="E13" s="14" t="s">
        <v>64</v>
      </c>
      <c r="F13" s="44">
        <v>46023</v>
      </c>
      <c r="G13" s="138">
        <v>46357</v>
      </c>
    </row>
    <row r="14" spans="1:12" ht="48" customHeight="1" x14ac:dyDescent="0.3">
      <c r="A14" s="55" t="s">
        <v>53</v>
      </c>
      <c r="B14" s="46" t="s">
        <v>69</v>
      </c>
      <c r="C14" s="90" t="s">
        <v>128</v>
      </c>
      <c r="D14" s="33">
        <v>314000</v>
      </c>
      <c r="E14" s="89" t="s">
        <v>63</v>
      </c>
      <c r="F14" s="44">
        <v>46023</v>
      </c>
      <c r="G14" s="138">
        <v>46357</v>
      </c>
      <c r="L14" s="149"/>
    </row>
    <row r="15" spans="1:12" ht="48.75" customHeight="1" x14ac:dyDescent="0.3">
      <c r="A15" s="55">
        <v>3</v>
      </c>
      <c r="B15" s="46" t="s">
        <v>70</v>
      </c>
      <c r="C15" s="88" t="s">
        <v>25</v>
      </c>
      <c r="D15" s="33">
        <v>120000</v>
      </c>
      <c r="E15" s="89" t="s">
        <v>63</v>
      </c>
      <c r="F15" s="44">
        <v>46023</v>
      </c>
      <c r="G15" s="138">
        <v>46357</v>
      </c>
    </row>
    <row r="16" spans="1:12" ht="82.5" x14ac:dyDescent="0.3">
      <c r="A16" s="55">
        <v>4</v>
      </c>
      <c r="B16" s="32" t="s">
        <v>48</v>
      </c>
      <c r="C16" s="87" t="s">
        <v>65</v>
      </c>
      <c r="D16" s="33">
        <v>48000</v>
      </c>
      <c r="E16" s="89" t="s">
        <v>62</v>
      </c>
      <c r="F16" s="44">
        <v>46023</v>
      </c>
      <c r="G16" s="138">
        <v>46357</v>
      </c>
    </row>
    <row r="17" spans="1:12" ht="43.5" customHeight="1" x14ac:dyDescent="0.3">
      <c r="A17" s="55">
        <v>5</v>
      </c>
      <c r="B17" s="40" t="s">
        <v>113</v>
      </c>
      <c r="C17" s="43" t="s">
        <v>60</v>
      </c>
      <c r="D17" s="56">
        <v>1755000</v>
      </c>
      <c r="E17" s="89" t="s">
        <v>61</v>
      </c>
      <c r="F17" s="44">
        <v>46023</v>
      </c>
      <c r="G17" s="138">
        <v>46357</v>
      </c>
    </row>
    <row r="18" spans="1:12" x14ac:dyDescent="0.3">
      <c r="A18" s="208" t="s">
        <v>21</v>
      </c>
      <c r="B18" s="209"/>
      <c r="C18" s="34"/>
      <c r="D18" s="39">
        <f>SUM(D13:D17)</f>
        <v>2297000</v>
      </c>
      <c r="E18" s="34"/>
      <c r="F18" s="45"/>
      <c r="G18" s="34"/>
    </row>
    <row r="20" spans="1:12" x14ac:dyDescent="0.3">
      <c r="F20" s="28"/>
      <c r="G20" s="38"/>
    </row>
    <row r="21" spans="1:12" ht="16.5" customHeight="1" x14ac:dyDescent="0.3">
      <c r="A21" s="127"/>
      <c r="B21" s="131"/>
      <c r="C21" s="127"/>
      <c r="D21" s="163"/>
      <c r="E21" s="163"/>
      <c r="F21" s="163"/>
      <c r="G21" s="163"/>
      <c r="H21" s="3"/>
      <c r="K21" s="172"/>
      <c r="L21" s="172"/>
    </row>
    <row r="22" spans="1:12" x14ac:dyDescent="0.3">
      <c r="A22" s="8"/>
      <c r="B22" s="132"/>
      <c r="C22" s="8"/>
      <c r="D22" s="162"/>
      <c r="E22" s="162"/>
      <c r="F22" s="162"/>
      <c r="G22" s="162"/>
      <c r="H22" s="36"/>
      <c r="K22" s="161"/>
      <c r="L22" s="159"/>
    </row>
    <row r="23" spans="1:12" ht="29.25" customHeight="1" x14ac:dyDescent="0.3">
      <c r="A23" s="17"/>
      <c r="B23" s="17"/>
      <c r="C23" s="17"/>
      <c r="D23" s="160"/>
      <c r="E23" s="159"/>
      <c r="F23" s="160"/>
      <c r="G23" s="159"/>
      <c r="H23" s="92"/>
      <c r="K23" s="171"/>
      <c r="L23" s="171"/>
    </row>
    <row r="24" spans="1:12" ht="16.5" customHeight="1" x14ac:dyDescent="0.3">
      <c r="A24" s="10"/>
      <c r="B24" s="129"/>
      <c r="C24" s="21"/>
      <c r="D24" s="133"/>
      <c r="E24" s="21"/>
      <c r="F24" s="164"/>
      <c r="G24" s="21"/>
      <c r="H24" s="21"/>
      <c r="K24" s="133"/>
      <c r="L24" s="9"/>
    </row>
    <row r="25" spans="1:12" x14ac:dyDescent="0.3">
      <c r="C25" s="49"/>
    </row>
  </sheetData>
  <mergeCells count="4">
    <mergeCell ref="A10:G10"/>
    <mergeCell ref="A18:B18"/>
    <mergeCell ref="K21:L21"/>
    <mergeCell ref="K23:L23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zoomScaleNormal="100" workbookViewId="0">
      <selection activeCell="D22" sqref="D22"/>
    </sheetView>
  </sheetViews>
  <sheetFormatPr defaultRowHeight="16.5" x14ac:dyDescent="0.3"/>
  <cols>
    <col min="1" max="1" width="5.28515625" style="27" customWidth="1"/>
    <col min="2" max="2" width="84.140625" style="22" customWidth="1"/>
    <col min="3" max="3" width="32.5703125" style="22" customWidth="1"/>
    <col min="4" max="4" width="25" style="22" customWidth="1"/>
    <col min="5" max="5" width="67.7109375" style="22" customWidth="1"/>
    <col min="6" max="6" width="23.140625" style="22" customWidth="1"/>
    <col min="7" max="7" width="35" style="22" customWidth="1"/>
    <col min="8" max="16384" width="9.140625" style="22"/>
  </cols>
  <sheetData>
    <row r="2" spans="1:9" x14ac:dyDescent="0.3">
      <c r="B2"/>
      <c r="C2"/>
      <c r="D2"/>
      <c r="E2"/>
      <c r="F2"/>
      <c r="G2" s="21"/>
      <c r="H2"/>
    </row>
    <row r="3" spans="1:9" x14ac:dyDescent="0.3">
      <c r="B3"/>
      <c r="C3"/>
      <c r="D3"/>
      <c r="E3"/>
      <c r="F3"/>
      <c r="G3" s="21"/>
      <c r="H3"/>
    </row>
    <row r="4" spans="1:9" x14ac:dyDescent="0.3">
      <c r="B4"/>
      <c r="C4"/>
      <c r="D4"/>
      <c r="E4"/>
      <c r="F4"/>
      <c r="G4" s="21"/>
      <c r="H4"/>
    </row>
    <row r="5" spans="1:9" x14ac:dyDescent="0.3">
      <c r="B5"/>
      <c r="C5"/>
      <c r="D5"/>
      <c r="E5"/>
      <c r="F5"/>
      <c r="G5" s="21"/>
      <c r="H5"/>
    </row>
    <row r="6" spans="1:9" x14ac:dyDescent="0.3">
      <c r="A6" s="38"/>
      <c r="B6" s="38"/>
      <c r="C6" s="38"/>
      <c r="D6" s="29"/>
      <c r="E6" s="35"/>
      <c r="F6" s="30"/>
      <c r="G6" s="21"/>
      <c r="H6" s="31"/>
      <c r="I6" s="31"/>
    </row>
    <row r="7" spans="1:9" x14ac:dyDescent="0.3">
      <c r="A7" s="38"/>
      <c r="B7" s="145"/>
      <c r="C7" s="38"/>
      <c r="D7" s="29"/>
      <c r="E7" s="35"/>
      <c r="F7" s="30"/>
      <c r="G7" s="21"/>
      <c r="H7" s="31"/>
      <c r="I7" s="31"/>
    </row>
    <row r="8" spans="1:9" x14ac:dyDescent="0.3">
      <c r="A8" s="38"/>
      <c r="B8" s="145"/>
      <c r="C8" s="38"/>
      <c r="D8" s="29"/>
      <c r="E8" s="35"/>
      <c r="F8" s="30"/>
      <c r="G8" s="21"/>
      <c r="H8" s="31"/>
      <c r="I8" s="31"/>
    </row>
    <row r="9" spans="1:9" ht="18" x14ac:dyDescent="0.35">
      <c r="A9" s="38"/>
      <c r="B9" s="146"/>
      <c r="C9" s="38"/>
      <c r="D9" s="29"/>
      <c r="E9" s="35"/>
      <c r="F9" s="30"/>
      <c r="G9" s="21"/>
      <c r="H9" s="31"/>
      <c r="I9" s="31"/>
    </row>
    <row r="10" spans="1:9" x14ac:dyDescent="0.3">
      <c r="A10" s="38"/>
      <c r="B10" s="38"/>
      <c r="C10" s="38"/>
      <c r="D10" s="29"/>
      <c r="E10" s="35"/>
      <c r="F10" s="30"/>
      <c r="G10" s="21"/>
      <c r="H10" s="31"/>
      <c r="I10" s="31"/>
    </row>
    <row r="11" spans="1:9" ht="21" customHeight="1" x14ac:dyDescent="0.3">
      <c r="A11" s="193" t="s">
        <v>146</v>
      </c>
      <c r="B11" s="193"/>
      <c r="C11" s="193"/>
      <c r="D11" s="193"/>
      <c r="E11" s="193"/>
      <c r="F11" s="193"/>
      <c r="G11" s="193"/>
      <c r="H11" s="83"/>
      <c r="I11" s="83"/>
    </row>
    <row r="13" spans="1:9" ht="93" customHeight="1" x14ac:dyDescent="0.3">
      <c r="A13" s="54" t="s">
        <v>1</v>
      </c>
      <c r="B13" s="54" t="s">
        <v>68</v>
      </c>
      <c r="C13" s="54" t="s">
        <v>2</v>
      </c>
      <c r="D13" s="54" t="s">
        <v>116</v>
      </c>
      <c r="E13" s="54" t="s">
        <v>0</v>
      </c>
      <c r="F13" s="54" t="s">
        <v>20</v>
      </c>
      <c r="G13" s="54" t="s">
        <v>17</v>
      </c>
    </row>
    <row r="14" spans="1:9" ht="48" customHeight="1" x14ac:dyDescent="0.3">
      <c r="A14" s="55" t="s">
        <v>52</v>
      </c>
      <c r="B14" s="47" t="s">
        <v>108</v>
      </c>
      <c r="C14" s="86" t="s">
        <v>67</v>
      </c>
      <c r="D14" s="56">
        <v>311000</v>
      </c>
      <c r="E14" s="89" t="s">
        <v>66</v>
      </c>
      <c r="F14" s="44">
        <v>46023</v>
      </c>
      <c r="G14" s="138">
        <v>46357</v>
      </c>
    </row>
    <row r="15" spans="1:9" ht="33" x14ac:dyDescent="0.3">
      <c r="A15" s="77" t="s">
        <v>53</v>
      </c>
      <c r="B15" s="79" t="s">
        <v>109</v>
      </c>
      <c r="C15" s="78" t="s">
        <v>55</v>
      </c>
      <c r="D15" s="33">
        <v>15000</v>
      </c>
      <c r="E15" s="89" t="s">
        <v>77</v>
      </c>
      <c r="F15" s="44">
        <v>46023</v>
      </c>
      <c r="G15" s="138">
        <v>46357</v>
      </c>
    </row>
    <row r="16" spans="1:9" x14ac:dyDescent="0.3">
      <c r="A16" s="208" t="s">
        <v>21</v>
      </c>
      <c r="B16" s="209"/>
      <c r="C16" s="34"/>
      <c r="D16" s="39">
        <f>SUM(D14:D15)</f>
        <v>326000</v>
      </c>
      <c r="E16" s="34"/>
      <c r="F16" s="45"/>
      <c r="G16" s="34"/>
    </row>
    <row r="18" spans="2:8" x14ac:dyDescent="0.3">
      <c r="E18" s="28"/>
      <c r="F18" s="38"/>
      <c r="G18" s="17"/>
      <c r="H18" s="14"/>
    </row>
    <row r="19" spans="2:8" ht="27.75" customHeight="1" x14ac:dyDescent="0.3">
      <c r="B19" s="131"/>
      <c r="C19" s="163"/>
      <c r="E19" s="29"/>
      <c r="F19" s="125"/>
    </row>
    <row r="20" spans="2:8" ht="29.25" customHeight="1" x14ac:dyDescent="0.3">
      <c r="B20" s="132"/>
      <c r="C20" s="162"/>
      <c r="E20" s="172"/>
      <c r="F20" s="172"/>
    </row>
    <row r="21" spans="2:8" ht="16.5" customHeight="1" x14ac:dyDescent="0.3">
      <c r="B21" s="17"/>
      <c r="C21" s="160"/>
    </row>
    <row r="22" spans="2:8" x14ac:dyDescent="0.3">
      <c r="B22" s="129"/>
      <c r="C22" s="133"/>
      <c r="E22" s="129"/>
      <c r="F22" s="21"/>
    </row>
    <row r="23" spans="2:8" ht="16.5" customHeight="1" x14ac:dyDescent="0.3">
      <c r="B23" s="7"/>
      <c r="C23" s="48"/>
      <c r="E23" s="134"/>
      <c r="F23" s="130"/>
    </row>
    <row r="24" spans="2:8" x14ac:dyDescent="0.3">
      <c r="B24" s="38"/>
      <c r="C24" s="80"/>
      <c r="D24" s="124"/>
      <c r="E24" s="124"/>
    </row>
  </sheetData>
  <mergeCells count="3">
    <mergeCell ref="A11:G11"/>
    <mergeCell ref="A16:B16"/>
    <mergeCell ref="E20:F2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PAAP PROCEDURI</vt:lpstr>
      <vt:lpstr>PAAP ACHIZITII DIRECTE</vt:lpstr>
      <vt:lpstr> PAAP exceptii art 29</vt:lpstr>
      <vt:lpstr> PAAP alte exceptii</vt:lpstr>
      <vt:lpstr>' PAAP alte exceptii'!Print_Area</vt:lpstr>
      <vt:lpstr>' PAAP exceptii art 29'!Print_Area</vt:lpstr>
      <vt:lpstr>'PAAP ACHIZITII DIRECTE'!Print_Area</vt:lpstr>
      <vt:lpstr>'PAAP PROCEDURI'!Print_Area</vt:lpstr>
      <vt:lpstr>' PAAP alte exceptii'!Print_Titles</vt:lpstr>
      <vt:lpstr>' PAAP exceptii art 29'!Print_Titles</vt:lpstr>
      <vt:lpstr>'PAAP ACHIZITII DIRECTE'!Print_Titles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radu.stemat</dc:creator>
  <cp:lastModifiedBy>user</cp:lastModifiedBy>
  <cp:lastPrinted>2024-06-17T07:22:57Z</cp:lastPrinted>
  <dcterms:created xsi:type="dcterms:W3CDTF">2016-08-18T11:39:01Z</dcterms:created>
  <dcterms:modified xsi:type="dcterms:W3CDTF">2026-04-29T06:50:13Z</dcterms:modified>
</cp:coreProperties>
</file>